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120" windowWidth="15480" windowHeight="8700" activeTab="0"/>
  </bookViews>
  <sheets>
    <sheet name="Befehle" sheetId="1" r:id="rId1"/>
    <sheet name="Status_Latenzen_Baudraten" sheetId="2" r:id="rId2"/>
    <sheet name="Menüs" sheetId="3" r:id="rId3"/>
  </sheets>
  <definedNames>
    <definedName name="_xlnm.Print_Area" localSheetId="2">'Menüs'!$A$1:$O$88</definedName>
    <definedName name="_xlnm.Print_Area" localSheetId="1">'Status_Latenzen_Baudraten'!$A$1:$O$41</definedName>
  </definedNames>
  <calcPr fullCalcOnLoad="1"/>
</workbook>
</file>

<file path=xl/sharedStrings.xml><?xml version="1.0" encoding="utf-8"?>
<sst xmlns="http://schemas.openxmlformats.org/spreadsheetml/2006/main" count="2106" uniqueCount="1151">
  <si>
    <t>Aufgenommene Energie in Amperestunden und Wattstunden, wird 5 x / Sekunde berechnet</t>
  </si>
  <si>
    <t>100 mW</t>
  </si>
  <si>
    <t>1 mW</t>
  </si>
  <si>
    <t>aufgenommene Leistung in Watt</t>
  </si>
  <si>
    <t>Kühlkörper-Temperatur in °C, bei externer Leistungsstufe: abhängig vom gewählten A-Bereich</t>
  </si>
  <si>
    <t>LongInt</t>
  </si>
  <si>
    <t>7:VAL 0=512!,  0?</t>
  </si>
  <si>
    <t>#7:255=0 [OK], #7:2=0.1</t>
  </si>
  <si>
    <t>OPT 0=1!, OPT=1</t>
  </si>
  <si>
    <t>#7:255=0 [OK], #7:80=3</t>
  </si>
  <si>
    <t>Angezeigtes Menü auf PM8-Panel TBD</t>
  </si>
  <si>
    <t>160..163</t>
  </si>
  <si>
    <t>Default-INI-Dateinummer (Script-Datei)</t>
  </si>
  <si>
    <t>DSP=4!, 7:80=0!, 80?</t>
  </si>
  <si>
    <t>Beispiele (hier für Adresse 7)</t>
  </si>
  <si>
    <t>BRG &lt;labelnr&gt;</t>
  </si>
  <si>
    <t>BGE &lt;labelnr&gt;</t>
  </si>
  <si>
    <t>BEQ &lt;labelnr&gt;</t>
  </si>
  <si>
    <t>BLE &lt;labelnr&gt;</t>
  </si>
  <si>
    <t>BRL &lt;labelnr&gt;</t>
  </si>
  <si>
    <t>BRA &lt;labelnr&gt;</t>
  </si>
  <si>
    <t>MUL &lt;register&gt;</t>
  </si>
  <si>
    <t>DIV &lt;register&gt;</t>
  </si>
  <si>
    <t>ADD &lt;register&gt;</t>
  </si>
  <si>
    <t>SUB &lt;register&gt;</t>
  </si>
  <si>
    <t>ACC</t>
  </si>
  <si>
    <t>MOV</t>
  </si>
  <si>
    <t>DEC</t>
  </si>
  <si>
    <t>INC</t>
  </si>
  <si>
    <t>CPZ</t>
  </si>
  <si>
    <t>SQR</t>
  </si>
  <si>
    <t>SQU</t>
  </si>
  <si>
    <t>NEG</t>
  </si>
  <si>
    <t>PUT</t>
  </si>
  <si>
    <t>FWR</t>
  </si>
  <si>
    <t>DPV</t>
  </si>
  <si>
    <t>DPR</t>
  </si>
  <si>
    <t>DPS</t>
  </si>
  <si>
    <t>DPC</t>
  </si>
  <si>
    <t>DRW</t>
  </si>
  <si>
    <t>DRI</t>
  </si>
  <si>
    <t>DBG</t>
  </si>
  <si>
    <t>DPX</t>
  </si>
  <si>
    <t>DPY</t>
  </si>
  <si>
    <t>DFX</t>
  </si>
  <si>
    <t>DFY</t>
  </si>
  <si>
    <t>CLK</t>
  </si>
  <si>
    <t>MCH</t>
  </si>
  <si>
    <t>SCH</t>
  </si>
  <si>
    <t>WTH</t>
  </si>
  <si>
    <t>WTM</t>
  </si>
  <si>
    <t>WTS</t>
  </si>
  <si>
    <t>HEX</t>
  </si>
  <si>
    <t xml:space="preserve">320  Decrement Register (0..9), Ergebnis für Branches merken                               </t>
  </si>
  <si>
    <t xml:space="preserve">330  Increment Register (0..9), Ergebnis für Branches merken                               </t>
  </si>
  <si>
    <t xml:space="preserve">                                                                                           </t>
  </si>
  <si>
    <t xml:space="preserve">600  Multiplikation Akku A = Akku A * Register (0..9)                                      </t>
  </si>
  <si>
    <t xml:space="preserve">610  Division Akku A = Akku A / Register (0..9)                                            </t>
  </si>
  <si>
    <t xml:space="preserve">620  Addition Akku A = Akku A + Register (0..9)                                            </t>
  </si>
  <si>
    <t xml:space="preserve">630  Subtraktion Akku A = Akku A - Register (0..9)                                         </t>
  </si>
  <si>
    <t xml:space="preserve">660  Negiere Register (*-1)                                                                </t>
  </si>
  <si>
    <t xml:space="preserve">740 DrawRect 741 FillRect 742 Drawline mit XY-Param  @ DPX, DPY                            </t>
  </si>
  <si>
    <t xml:space="preserve">Load Register 0..9 immediately mit Wert, auch Abfrage                            </t>
  </si>
  <si>
    <t xml:space="preserve">300..309  </t>
  </si>
  <si>
    <t xml:space="preserve">310..319  </t>
  </si>
  <si>
    <t xml:space="preserve">Load Akku A (Register 0) immediately mit Wert, auch Abfrage                           </t>
  </si>
  <si>
    <t>Syntax/Beispiele</t>
  </si>
  <si>
    <t>320..329</t>
  </si>
  <si>
    <t>330..339</t>
  </si>
  <si>
    <t>340..349</t>
  </si>
  <si>
    <t>350..359</t>
  </si>
  <si>
    <t>600..609</t>
  </si>
  <si>
    <t>610..619</t>
  </si>
  <si>
    <t>620..629</t>
  </si>
  <si>
    <t>630..639</t>
  </si>
  <si>
    <t>640..649</t>
  </si>
  <si>
    <t>650..659</t>
  </si>
  <si>
    <t>660..669</t>
  </si>
  <si>
    <t>400..409</t>
  </si>
  <si>
    <t>500..509</t>
  </si>
  <si>
    <t>900..999</t>
  </si>
  <si>
    <t>1000..1099</t>
  </si>
  <si>
    <t>1100..1199</t>
  </si>
  <si>
    <t>1200..1299</t>
  </si>
  <si>
    <t>1300..1399</t>
  </si>
  <si>
    <t>1400..1499</t>
  </si>
  <si>
    <t>1500..1599</t>
  </si>
  <si>
    <t>1600..1699</t>
  </si>
  <si>
    <t xml:space="preserve">2000..2255 </t>
  </si>
  <si>
    <t>DBG=0, DBG=demo.bmp</t>
  </si>
  <si>
    <t>Load- und Store-Befehle funktionieren mit jedem Register (0..9 einschl. Akkus)</t>
  </si>
  <si>
    <t xml:space="preserve">90..99 RTC-Register und Befehle (Echtzeituhr), Stunden/Minuten/Sekunden/Tag/Monat/Jahr                                                 </t>
  </si>
  <si>
    <t xml:space="preserve">Display-Koordinaten, EndY, vorheriger Wert wird StartY                                   </t>
  </si>
  <si>
    <t>GTO &lt;labelnr&gt;</t>
  </si>
  <si>
    <t>LBL &lt;labelnr&gt;</t>
  </si>
  <si>
    <t>SQR &lt;register&gt;</t>
  </si>
  <si>
    <t>SQU &lt;register&gt;</t>
  </si>
  <si>
    <t>NEG &lt;register&gt;</t>
  </si>
  <si>
    <t xml:space="preserve">650  Quadrat Register (0..9) &lt;= Register (0..9) * Register (0..9)                           </t>
  </si>
  <si>
    <t xml:space="preserve">640  Quadratwurzel Register (0..9) &lt;= sqr(Register (0..9))                                  </t>
  </si>
  <si>
    <t xml:space="preserve">Move Registerinhalt &lt;zielregister&gt; &lt;= &lt;quellregister&gt;                                                       </t>
  </si>
  <si>
    <t xml:space="preserve">350  Exchange 0..9 &lt;=&gt; 0..9, ohne Argument: Akku A mit Register (0..9)                     </t>
  </si>
  <si>
    <t>CPZ &lt;register&gt;</t>
  </si>
  <si>
    <t>MOV &lt;zielregister&gt;=&lt;quellregister&gt;</t>
  </si>
  <si>
    <t>DEC &lt;register&gt;</t>
  </si>
  <si>
    <t>INC &lt;register&gt;</t>
  </si>
  <si>
    <t xml:space="preserve">Display-Koordinaten, EndX, vorheriger Wert wird StartX für Linien/Rechtecke                                 </t>
  </si>
  <si>
    <t>DFX=1</t>
  </si>
  <si>
    <t>DCO=42</t>
  </si>
  <si>
    <t>31</t>
  </si>
  <si>
    <t>181</t>
  </si>
  <si>
    <t>OPT 31="MYDATA.TXT"</t>
  </si>
  <si>
    <t>Default-FileName für mit FWR und FWV angelegte/erweiterte Messdaten-Textdateien, default "DATAFILE.XLS"</t>
  </si>
  <si>
    <t>File Query, liefert 0 [OK]  wenn File existiert, sonst Fehlermeldung</t>
  </si>
  <si>
    <t>90..95</t>
  </si>
  <si>
    <t>#7:97=0 [17:45:00 02.05.09]</t>
  </si>
  <si>
    <t>CLK 0=17, CLK 1?</t>
  </si>
  <si>
    <t>#7:91=45</t>
  </si>
  <si>
    <t>Die interne Uhr des AVR-Controllers läuft auch ohne externe RTC, sollte dann aber nach dem Einschalten auf die/das richtige Uhrzeit/Datum gesetzt werden, damit angelegte Dateien das korrekte Erstellungsdatum erhalten.</t>
  </si>
  <si>
    <t>FileName für mit FWR und FWV angelegte/erweiterte Messdaten-Textdateien temporär neu setzen, default der mit OPT 31 angelegte Dateiname.</t>
  </si>
  <si>
    <r>
      <t>Einschalt-Defaultwert für Core</t>
    </r>
    <r>
      <rPr>
        <b/>
        <sz val="10"/>
        <rFont val="Arial"/>
        <family val="2"/>
      </rPr>
      <t>Rx</t>
    </r>
    <r>
      <rPr>
        <sz val="10"/>
        <rFont val="Arial"/>
        <family val="2"/>
      </rPr>
      <t>SubCh Kommunikation FPGA-CPU-Core an AVR intern</t>
    </r>
  </si>
  <si>
    <r>
      <t>Einschalt-Defaultwert für Core</t>
    </r>
    <r>
      <rPr>
        <b/>
        <sz val="10"/>
        <rFont val="Arial"/>
        <family val="2"/>
      </rPr>
      <t>Tx</t>
    </r>
    <r>
      <rPr>
        <sz val="10"/>
        <rFont val="Arial"/>
        <family val="2"/>
      </rPr>
      <t>SubCh, Kommunikation AVR an FPGA-CPU-Core intern</t>
    </r>
  </si>
  <si>
    <r>
      <t xml:space="preserve">Init-Werte für 4 angezeigte Param-Register 0..3, </t>
    </r>
    <r>
      <rPr>
        <b/>
        <sz val="10"/>
        <rFont val="Arial"/>
        <family val="2"/>
      </rPr>
      <t>Achtung: Neue Belegung!</t>
    </r>
  </si>
  <si>
    <r>
      <t xml:space="preserve">XModem-Receive AutoInc-Block vom Rechner an mit AIR bestimmtes SPI-Register, vorher müssen AIS, AIW und ggf AIR entsprechend gesetzt sein. Nur XMODEM 128/Checksum unterstützt, nicht CRC oder 1K. Funktioniert nur, wenn FPGA-Modul das </t>
    </r>
    <r>
      <rPr>
        <b/>
        <sz val="10"/>
        <rFont val="Arial"/>
        <family val="2"/>
      </rPr>
      <t>einzige</t>
    </r>
    <r>
      <rPr>
        <sz val="10"/>
        <rFont val="Arial"/>
        <family val="2"/>
      </rPr>
      <t xml:space="preserve"> in der OptoBus-Kette ist; andere Module leiten Binärdateien nicht durch!</t>
    </r>
  </si>
  <si>
    <r>
      <t>Einstellen des Core</t>
    </r>
    <r>
      <rPr>
        <b/>
        <sz val="10"/>
        <rFont val="Arial"/>
        <family val="2"/>
      </rPr>
      <t>Rx</t>
    </r>
    <r>
      <rPr>
        <sz val="10"/>
        <rFont val="Arial"/>
        <family val="2"/>
      </rPr>
      <t>SubCh-SPI-Register, F_INT-IRQ holt Zeichen aus diesem Register ab und interpretiert Zeichenkette als c't-Lab-Befehl</t>
    </r>
  </si>
  <si>
    <r>
      <t>Einstellen des Core</t>
    </r>
    <r>
      <rPr>
        <b/>
        <sz val="10"/>
        <rFont val="Arial"/>
        <family val="2"/>
      </rPr>
      <t>Tx</t>
    </r>
    <r>
      <rPr>
        <sz val="10"/>
        <rFont val="Arial"/>
        <family val="2"/>
      </rPr>
      <t>SubCh-SPI-Register, für Zeichenausgabe an CPU-Cores mit eigener Intelligenz (z.B. ct-BASIC). Anfragen/Befehle, die über F_INT/CoreRxSubCh hereinkommen, werden hier beantwortet.</t>
    </r>
  </si>
  <si>
    <r>
      <t xml:space="preserve">130 = Startadresse in 32-Bit-Breite, Beschreiben dieses Registers muss im FPGA </t>
    </r>
    <r>
      <rPr>
        <b/>
        <sz val="10"/>
        <rFont val="Arial"/>
        <family val="2"/>
      </rPr>
      <t>Schreib</t>
    </r>
    <r>
      <rPr>
        <sz val="10"/>
        <rFont val="Arial"/>
        <family val="2"/>
      </rPr>
      <t>zugriff auf RAM-Inhalt freischalten</t>
    </r>
  </si>
  <si>
    <r>
      <t xml:space="preserve">131 = Startadresse in 32-Bit-Breite, Beschreiben dieses Registers muss im FPGA den </t>
    </r>
    <r>
      <rPr>
        <b/>
        <sz val="10"/>
        <rFont val="Arial"/>
        <family val="2"/>
      </rPr>
      <t>Lese</t>
    </r>
    <r>
      <rPr>
        <sz val="10"/>
        <rFont val="Arial"/>
        <family val="2"/>
      </rPr>
      <t>zugriff auf RAM-Inhalt freischalten</t>
    </r>
  </si>
  <si>
    <r>
      <t xml:space="preserve">AutoInc-Block von SD-Card lesen und auf AIR ausgeben, ähnlich CFG=&lt;datfile&gt;.DAT, nur mit dem Unterschied, dass </t>
    </r>
    <r>
      <rPr>
        <b/>
        <sz val="10"/>
        <rFont val="Arial"/>
        <family val="2"/>
      </rPr>
      <t>Datei-Extension nicht interpretiert</t>
    </r>
    <r>
      <rPr>
        <sz val="10"/>
        <rFont val="Arial"/>
        <family val="2"/>
      </rPr>
      <t xml:space="preserve"> wird</t>
    </r>
  </si>
  <si>
    <t>Display-Befehle QVGA-Treiber FPGA (nur bis Firmware #2.33)</t>
  </si>
  <si>
    <t>Warte auf Ergebnis, speichere in Registerinhalt 0..9. Funktioniert wegen nötigem OptoBus-"Kreisverkehr" nur unzureichend oder gar nicht. (#X:XXX gleich Kanal-Match)</t>
  </si>
  <si>
    <t xml:space="preserve">340  Compare Register (0..9) mit "0", Ergebnis für Branches merken                           </t>
  </si>
  <si>
    <r>
      <t xml:space="preserve">Auto-Increment-Registernummer (FPGA-SPI-SubCh) für MEM- und DAT-Files (z.B. BlockRAM-Inhalte) und BLD/BSV-Befehle, Default: Register/SubCh 128 bzw. Inhalt OPT 3. Dieses Register ist das Daten-Empfangregister, </t>
    </r>
    <r>
      <rPr>
        <b/>
        <sz val="10"/>
        <rFont val="Arial"/>
        <family val="2"/>
      </rPr>
      <t>nach</t>
    </r>
    <r>
      <rPr>
        <sz val="10"/>
        <rFont val="Arial"/>
        <family val="2"/>
      </rPr>
      <t xml:space="preserve"> jedem Zugriff muss sich ein Adresszähler im FPGA erhöhen. Ein Reset des Zählers erfolgt </t>
    </r>
    <r>
      <rPr>
        <b/>
        <sz val="10"/>
        <rFont val="Arial"/>
        <family val="2"/>
      </rPr>
      <t>vor und nach</t>
    </r>
    <r>
      <rPr>
        <sz val="10"/>
        <rFont val="Arial"/>
        <family val="2"/>
      </rPr>
      <t xml:space="preserve"> jeder Datei-Übertragung durch automatischen Zugriff auf SPI-Register &lt;n&gt;+1 (Default: 129). Dieser Zugriff kann daher auch zum Reset des (PicoBlaze-)Cores dienen. </t>
    </r>
    <r>
      <rPr>
        <b/>
        <sz val="10"/>
        <rFont val="Arial"/>
        <family val="2"/>
      </rPr>
      <t>Achtung: Neue SubCh-Belegung!</t>
    </r>
  </si>
  <si>
    <t>Die dem AIR-Wert folgenden 3 SPI-Register sind für AutoIncrement-Übertragungen reserviert und werden bei Blockübertragungen (mit BSV/BLD) automatisch beschrieben. Wenn AIR=128 (default), gilt folgende Belegung:</t>
  </si>
  <si>
    <t xml:space="preserve">RTC-Register (Echtzeituhr), 90=Stunden, 91=Minuten, 92=Sekunden, 93=Tag, 94=Monat, 95=Jahr zweistellig. Schreiben setzt auch externe RTC, falls vorhanden                                                </t>
  </si>
  <si>
    <t>AVR-Uhr mit externer RTC DS1302 synchronisieren (auslesen, wird beim Einschalten automatisch ausgeführt), Anzeige Uhrzeit/Datum</t>
  </si>
  <si>
    <t>Inhalt der Datei als Klartext</t>
  </si>
  <si>
    <t>Eine batteriegepufferte externe Echtzeituhr DS1302 an PortB/Debug wird unterstützt, Pinbelegung siehe CORERAM-Karte</t>
  </si>
  <si>
    <t>obsolet wg. OPT 31</t>
  </si>
  <si>
    <t>obsolet wg. OPT 30, ohne Funktion</t>
  </si>
  <si>
    <t>INI-Files sind auf der SD-Karte gespeicherte Textdateien, die beliebige c't-Lab-Befehle enthalten dürfen. Diese werden abgearbeitet, als wären sie vom PC über die OptoBus-Schnittstelle an das Modul gelangt. Zu erstellen mit Wordpad o.dgl.</t>
  </si>
  <si>
    <t>Achtung: Script-Befehle sind nicht rekursiv, deshalb sind CFG, LST und FNM in einem Script nicht erlaubt (es sei denn, sie sprechen ein anderes Modul an). Branches "vorwärts" verlangsamen den ersten Durchlauf, und zwar um so mehr, je weiter "unten" sie im Script stehen.</t>
  </si>
  <si>
    <t>LabScript 1.0</t>
  </si>
  <si>
    <t>obsolet ab FW 2.4</t>
  </si>
  <si>
    <t>Befehle neu/geändert ab FPGA Version 2.5</t>
  </si>
  <si>
    <r>
      <t xml:space="preserve">RNG=1!, </t>
    </r>
    <r>
      <rPr>
        <sz val="10"/>
        <color indexed="10"/>
        <rFont val="Arial"/>
        <family val="2"/>
      </rPr>
      <t>19</t>
    </r>
    <r>
      <rPr>
        <sz val="10"/>
        <rFont val="Arial"/>
        <family val="2"/>
      </rPr>
      <t>?</t>
    </r>
  </si>
  <si>
    <r>
      <t>Eingangsspannungs-Messbereich und Modus, 0=OutputOff, 1=IconstHiVolt, 2=IconstLoVolt, 3=RmodeHiVolt, 4=RmodeLoVolt</t>
    </r>
    <r>
      <rPr>
        <sz val="10"/>
        <color indexed="10"/>
        <rFont val="Arial"/>
        <family val="2"/>
      </rPr>
      <t>, 5=PmodeHiVolt, 6=PmodeLoVolt</t>
    </r>
  </si>
  <si>
    <r>
      <t xml:space="preserve">MSW?, </t>
    </r>
    <r>
      <rPr>
        <sz val="10"/>
        <color indexed="10"/>
        <rFont val="Arial"/>
        <family val="2"/>
      </rPr>
      <t>18</t>
    </r>
    <r>
      <rPr>
        <sz val="10"/>
        <rFont val="Arial"/>
        <family val="2"/>
      </rPr>
      <t>?</t>
    </r>
  </si>
  <si>
    <t xml:space="preserve">Für die Script-Verarbeitung stehen 10 Fließkomma-Register zur Verfügung, von denen das erste (0) als Fließkomma-Akkumulator dient. </t>
  </si>
  <si>
    <t>Init-Werte für 4 angezeigte Param-Register 0..3</t>
  </si>
  <si>
    <t>OPT 10=32768!</t>
  </si>
  <si>
    <t>#7:255=0 [OK]</t>
  </si>
  <si>
    <t>CFG</t>
  </si>
  <si>
    <t>FNM**</t>
  </si>
  <si>
    <t>CFG=3!, CFG?</t>
  </si>
  <si>
    <t>LST**, DIR**</t>
  </si>
  <si>
    <t>#7:241=0 [&lt;FileName1&gt;], #7:241=1 [&lt;FileName2&gt;] usw.</t>
  </si>
  <si>
    <t>Directory-Liste mit Dateinummern und zugehörigen Dateinamen</t>
  </si>
  <si>
    <t>FNM?, 7:242?</t>
  </si>
  <si>
    <t>LST?, DIR?, 241?</t>
  </si>
  <si>
    <t>DLY</t>
  </si>
  <si>
    <t>GTO</t>
  </si>
  <si>
    <t>//</t>
  </si>
  <si>
    <t>// Kommentarzeile</t>
  </si>
  <si>
    <t>FPGA 1.0 behandelt Scripts (von SD-Karte gelesene INI-Dateien) im Prinzip so, als hätte es diese Befehle/Abfragen über den OptoBus erhalten.</t>
  </si>
  <si>
    <t>0..79</t>
  </si>
  <si>
    <t>Allg. Form für SubCh, 80 Schreib-/Lese-Register im FPGA über SPI, die ersten 4 werden ständig aktualisiert für PM8</t>
  </si>
  <si>
    <t>GET &lt;zielregister&gt;?</t>
  </si>
  <si>
    <t>Erweiterung auf Integer-SubCh 0..32767</t>
  </si>
  <si>
    <t>LBL</t>
  </si>
  <si>
    <t>GET</t>
  </si>
  <si>
    <t>MUL</t>
  </si>
  <si>
    <t>ADD</t>
  </si>
  <si>
    <t>SUB</t>
  </si>
  <si>
    <t>XCH</t>
  </si>
  <si>
    <t>BRA</t>
  </si>
  <si>
    <t>&lt;opcode&gt;</t>
  </si>
  <si>
    <t>REG</t>
  </si>
  <si>
    <t>REG &lt;n&gt;=&lt;wert&gt;, REG &lt;n&gt;?</t>
  </si>
  <si>
    <t>Für Scripte, die als INI-Datei auf SD-Karte gespeichert sind</t>
  </si>
  <si>
    <t>MCM=&lt;Moduladresse&gt;</t>
  </si>
  <si>
    <t>SCM=&lt;SubCh&gt;</t>
  </si>
  <si>
    <t>&lt;format&gt;</t>
  </si>
  <si>
    <t>BGE</t>
  </si>
  <si>
    <t>BEQ</t>
  </si>
  <si>
    <t>BLE</t>
  </si>
  <si>
    <t>BRL</t>
  </si>
  <si>
    <t>BRG</t>
  </si>
  <si>
    <t>Kühlkörper-Temperatur °C. Ermittelt vom externen Kühlkörper, wenn vorhanden und der höchste Bereich gewählt ist, sonst intern</t>
  </si>
  <si>
    <t>Erläuterung</t>
  </si>
  <si>
    <t>VAL</t>
  </si>
  <si>
    <t>SubCh</t>
  </si>
  <si>
    <t>FRQ</t>
  </si>
  <si>
    <t>LVL</t>
  </si>
  <si>
    <t>WAV</t>
  </si>
  <si>
    <t>BST</t>
  </si>
  <si>
    <t>PWR</t>
  </si>
  <si>
    <t>DSP</t>
  </si>
  <si>
    <t>0..7</t>
  </si>
  <si>
    <t>10..17</t>
  </si>
  <si>
    <t>20..27</t>
  </si>
  <si>
    <t>0..27</t>
  </si>
  <si>
    <t>(6)</t>
  </si>
  <si>
    <t>Cmd</t>
  </si>
  <si>
    <t>0..5</t>
  </si>
  <si>
    <t>Allg. Form, VAL kann auch weggelassen werden, Aufruf der folgenden Parameter:</t>
  </si>
  <si>
    <t>0..17</t>
  </si>
  <si>
    <t>IDN</t>
  </si>
  <si>
    <t>#0:2=0.0</t>
  </si>
  <si>
    <t>#0:10=10.002</t>
  </si>
  <si>
    <t>#1:255=OK, #1:2=0.0</t>
  </si>
  <si>
    <t>#1:0=1000.0</t>
  </si>
  <si>
    <t>#1:1=775</t>
  </si>
  <si>
    <t>#1:255=OK</t>
  </si>
  <si>
    <t>VAL 0?, 0:7?</t>
  </si>
  <si>
    <t>10?</t>
  </si>
  <si>
    <t>0..3</t>
  </si>
  <si>
    <t>Laborgerät: Frequenz/Pegel auf Anzeige aktualisieren</t>
  </si>
  <si>
    <t>DIV</t>
  </si>
  <si>
    <t>--</t>
  </si>
  <si>
    <t>DCG</t>
  </si>
  <si>
    <t>100..127</t>
  </si>
  <si>
    <t>200..227</t>
  </si>
  <si>
    <t>#3:50=61245</t>
  </si>
  <si>
    <t>RAW 0?, 3:50?</t>
  </si>
  <si>
    <t>RAW 17?</t>
  </si>
  <si>
    <t>50..67</t>
  </si>
  <si>
    <t>40..47</t>
  </si>
  <si>
    <t>30..37</t>
  </si>
  <si>
    <t>IO-Port 0..7 Datenbyte</t>
  </si>
  <si>
    <t>#0:67=31548</t>
  </si>
  <si>
    <t>#0:20=5.0000, #0:2=0.0</t>
  </si>
  <si>
    <t>#0:30=123</t>
  </si>
  <si>
    <t>MSV?, 6:10?</t>
  </si>
  <si>
    <t>Messwert U IST in V während On-Zeit</t>
  </si>
  <si>
    <t>MSA?, 6:11?</t>
  </si>
  <si>
    <t>Messwert I IST in A während On-Zeit</t>
  </si>
  <si>
    <t>Bereichs-Direktwahl 0 (kleinster Bereich) bis 3 (größter Bereich), 4 = Auto-Select je nach eingestelltem DCA (default)</t>
  </si>
  <si>
    <t>6:9=4!, 9?</t>
  </si>
  <si>
    <t>c't-Lab Syntax Stand 21.05.2010</t>
  </si>
  <si>
    <t>#0:40=255</t>
  </si>
  <si>
    <t>TRG</t>
  </si>
  <si>
    <t>#3:255=OK</t>
  </si>
  <si>
    <t>VAL 1?, 1?</t>
  </si>
  <si>
    <t>VAL 2?, 2?</t>
  </si>
  <si>
    <t>BSY</t>
  </si>
  <si>
    <t>0..4</t>
  </si>
  <si>
    <t>100..104</t>
  </si>
  <si>
    <t>OFS 20=-7, 120=-7</t>
  </si>
  <si>
    <t>OFS 0=9277, 100=9277, 100?</t>
  </si>
  <si>
    <t>#3:255=OK, #3:100=12345</t>
  </si>
  <si>
    <t>RNG</t>
  </si>
  <si>
    <t>Status-Request, Bit 7 (+128)=Busy, 6 (+64)=UserSRQ, 5 (+32)=OverLoad, 4 (+16)=!!!</t>
  </si>
  <si>
    <t>Bit 3..0=Fehler- oder Button-Nr. (bei UserSRQ)</t>
  </si>
  <si>
    <t>ALL</t>
  </si>
  <si>
    <t>95..99</t>
  </si>
  <si>
    <t>ALL 4?, 0:95?</t>
  </si>
  <si>
    <t>(Liste mit Messwerten)</t>
  </si>
  <si>
    <t>ALL?, 99?</t>
  </si>
  <si>
    <t>ALL?, 4:99?</t>
  </si>
  <si>
    <t>0=VAL 0..7 (AD10), 1=VAL 10..17 (AD16), 3=VAL 30..37 (Ports), 4=Alle verfügbaren</t>
  </si>
  <si>
    <t>DIR 0=255!, 40=255!</t>
  </si>
  <si>
    <t>WEN</t>
  </si>
  <si>
    <t>Allg. Form, Messwert-Spannung in Volt, VAL kann auch weggelassen werden</t>
  </si>
  <si>
    <t>0:VAL 20=5.0!, VAL 10?, 0:10?, 20=5.0!</t>
  </si>
  <si>
    <t>0:OFS 20=37!, OFS 10?</t>
  </si>
  <si>
    <t>0:SCL 20=1.0!, SCL 10?</t>
  </si>
  <si>
    <t>Beispiel-Antwort</t>
  </si>
  <si>
    <t>Rohdaten direkt vom Wandler ohne Skalierung und Offset</t>
  </si>
  <si>
    <t>Argument</t>
  </si>
  <si>
    <t>OFS*</t>
  </si>
  <si>
    <t>SCL*</t>
  </si>
  <si>
    <t>F</t>
  </si>
  <si>
    <t>OVL</t>
  </si>
  <si>
    <t>SRQ</t>
  </si>
  <si>
    <t>ADA-IO-Latenzen</t>
  </si>
  <si>
    <t>Subkanal</t>
  </si>
  <si>
    <t>A/D 10 Bit intern</t>
  </si>
  <si>
    <t>bis Antwort</t>
  </si>
  <si>
    <t>bis Reaktion</t>
  </si>
  <si>
    <t>Belegung</t>
  </si>
  <si>
    <t>A/D 16 Bit, Steckkarte</t>
  </si>
  <si>
    <t>D/A 12 oder 16 Bit, Steckk.</t>
  </si>
  <si>
    <t>I/O-Ports, Steckkarte</t>
  </si>
  <si>
    <t>400..700**µs</t>
  </si>
  <si>
    <t>400..800**µs</t>
  </si>
  <si>
    <t>0:VAL 20=5.0!, 24=1.2345!</t>
  </si>
  <si>
    <t>#0:20=5.0000</t>
  </si>
  <si>
    <t>#0:255=0 [OK]</t>
  </si>
  <si>
    <t>#0:255=0 [OK], #0:110=302</t>
  </si>
  <si>
    <t>Wandler-Offset in Raw-Digits (Integer-Wert)</t>
  </si>
  <si>
    <t>PIO</t>
  </si>
  <si>
    <t>#0:255=16 [OK]</t>
  </si>
  <si>
    <t>allgemein</t>
  </si>
  <si>
    <t>Buttons: 1=Down/Strom, 2=Up/Spannung, 3=Enter/Feineinstellung (Inkrementalgeber-Druckkontakt)</t>
  </si>
  <si>
    <t>Fehler- (0=OK) oder Panel-Button-Nummer, wenn SRQ gesetzt (1..3, 0=Bedienung eingestellt)</t>
  </si>
  <si>
    <t>0..255</t>
  </si>
  <si>
    <t>1:VAL 1=775!, VAL 2?, 3?, 0=1000!</t>
  </si>
  <si>
    <t>LVL=775.0!, 1=1000!</t>
  </si>
  <si>
    <t>BST=10!</t>
  </si>
  <si>
    <t>PWR=2!</t>
  </si>
  <si>
    <t>Outputmode, 0=normal, 1=symmetrisch, 2=PowerAmp an, 3=PowerAmp+Symmetrisch; nur für CMs Laborgerät</t>
  </si>
  <si>
    <t>SCL 0=1.00032!, 200=1.00032!, 200?</t>
  </si>
  <si>
    <t>240..243</t>
  </si>
  <si>
    <t>TRM 0=31!, TRM1?</t>
  </si>
  <si>
    <t>#0:255=0 [OK], #0:241=7</t>
  </si>
  <si>
    <t>Trigger-Masken für AD-Ports 0..7 (TRM0) und 10..17 (TRM1) sowie I/O-Ports 30..37 (TRM3)</t>
  </si>
  <si>
    <t>TRM*</t>
  </si>
  <si>
    <t>TRL*</t>
  </si>
  <si>
    <t>TRL=1!, TRL?, 248=0!, 248?</t>
  </si>
  <si>
    <t>#0:255=0 [OK], #0:248=1</t>
  </si>
  <si>
    <t>TRG!, TRG?, 249?</t>
  </si>
  <si>
    <t>0, 20..31767</t>
  </si>
  <si>
    <t>Wertebereich</t>
  </si>
  <si>
    <t>Float</t>
  </si>
  <si>
    <t>Integer</t>
  </si>
  <si>
    <t>Byte</t>
  </si>
  <si>
    <t>0..1</t>
  </si>
  <si>
    <t>TRT=0, 0:247=2000</t>
  </si>
  <si>
    <t>div.</t>
  </si>
  <si>
    <t>0:PIO 0?, 30?, 0:31=255!, 0:VAL 30?</t>
  </si>
  <si>
    <t>#0:255=0 [OK], #0:210=1.0123</t>
  </si>
  <si>
    <t>(Liste mit Werten)</t>
  </si>
  <si>
    <t>#0:255=0 [OK] (Liste mit Werten)</t>
  </si>
  <si>
    <t>ALL**</t>
  </si>
  <si>
    <t>RAW**</t>
  </si>
  <si>
    <t>STR**</t>
  </si>
  <si>
    <t>** nur Lesen</t>
  </si>
  <si>
    <t>Autom. Trigger-Timing in ms, 0=Aus, Werte ab 20 ms möglich</t>
  </si>
  <si>
    <t>REF*</t>
  </si>
  <si>
    <t>REF=1!, REF?, 246?</t>
  </si>
  <si>
    <t>Trigger-Edge PB2, neg. = 0, pos. = 1, Impuls an diesem Pin liefert Messwerte wie in Trigger-Maske definiert</t>
  </si>
  <si>
    <t>manuelle Trigger-Auslösung, liefert Messwerte wie in Trigger-Maske definiert</t>
  </si>
  <si>
    <t>#0:255=0 [OK], #0:246=0</t>
  </si>
  <si>
    <t>Beispiel-Befehle</t>
  </si>
  <si>
    <t>IDN?, *:IDN?</t>
  </si>
  <si>
    <t>*:STR?, 255?</t>
  </si>
  <si>
    <t>Identifizierung, '*' als Moduladresse gilt für alle Slave-Channels</t>
  </si>
  <si>
    <t>#0:255=1.39 [ADA-IO by c't]</t>
  </si>
  <si>
    <t>Umschaltung interne (1) / externe (0) Referenz, Default = 1, intern</t>
  </si>
  <si>
    <t>Schnittstellen-Parameter: 38400 Bd, 8n1. Backspace (#8) löscht letztes Zeichen aus dem Befehlszeilenpuffer, andere Control-Zeichen werden ignoriert.</t>
  </si>
  <si>
    <t>ICB</t>
  </si>
  <si>
    <t>ICW</t>
  </si>
  <si>
    <t>ICS</t>
  </si>
  <si>
    <t xml:space="preserve">ICA </t>
  </si>
  <si>
    <t>233, 234</t>
  </si>
  <si>
    <t>ICT**</t>
  </si>
  <si>
    <t>Word (swapped)</t>
  </si>
  <si>
    <t>ICB=0!, 0:230?</t>
  </si>
  <si>
    <t>#0:255=0 [OK], #0:230=255</t>
  </si>
  <si>
    <t>Generische I2C-Befehle, Byte Lesen/Schreiben, Bausteinadresse mit ICA eingestellt</t>
  </si>
  <si>
    <t>Generische I2C-Befehle, Word Lesen/Schreiben, Bausteinadresse mit ICA eingestellt</t>
  </si>
  <si>
    <t>Generische I2C-Befehle, Word mit vertauschten Bytes Lesen/Schreiben, Bausteinadresse mit ICA eingestellt</t>
  </si>
  <si>
    <t>#0:255=0 [OK], #0:231=1024</t>
  </si>
  <si>
    <t>Word/Integer</t>
  </si>
  <si>
    <t>#0:255=0 [OK], #0:232=32412</t>
  </si>
  <si>
    <t>#0:255=0 [OK], #0:233=24.5</t>
  </si>
  <si>
    <t>ICA=72!</t>
  </si>
  <si>
    <t>Temperatur-Sensor auslesen, "0"=LM75, "1"=DS1621/1631</t>
  </si>
  <si>
    <t>ICT?, ICT 0?, 0:ICT 1?, 234?</t>
  </si>
  <si>
    <t>I2C-Hardware-Bausteinadresse einstellen, 7 Bit (0..127) ohne R/W-Bit, z.B. 72 für LM75</t>
  </si>
  <si>
    <t>DBU</t>
  </si>
  <si>
    <t>DBU=0.0!, 2=-6!</t>
  </si>
  <si>
    <t>DCO</t>
  </si>
  <si>
    <t>DCO=0!, DCO=5.0!, 5?</t>
  </si>
  <si>
    <t>Nur ein Messwert: gemessener Eingangs-Pegel</t>
  </si>
  <si>
    <t>Frequenz in Hz, Auflösung 1/10 Hz</t>
  </si>
  <si>
    <t>0, 1</t>
  </si>
  <si>
    <t>100, 101</t>
  </si>
  <si>
    <t>2..5</t>
  </si>
  <si>
    <t>10, 11</t>
  </si>
  <si>
    <t>12..15</t>
  </si>
  <si>
    <t>102..105</t>
  </si>
  <si>
    <t>112..115</t>
  </si>
  <si>
    <t>110, 115</t>
  </si>
  <si>
    <t>OFS 2=5!, 102=4!</t>
  </si>
  <si>
    <t>200, 201</t>
  </si>
  <si>
    <t>202..205</t>
  </si>
  <si>
    <t>210, 215</t>
  </si>
  <si>
    <t>212..215</t>
  </si>
  <si>
    <t>Offset Strom-DAC (Sollwert), 2=2mA, 3=20mA, 4=200mA, 5=2A-Bereich</t>
  </si>
  <si>
    <t>Skalierung Strom-DAC (Sollwert), 2=2mA, 3=20mA, 4=200mA, 5=2A-Bereich</t>
  </si>
  <si>
    <t>AIS</t>
  </si>
  <si>
    <t>TTF</t>
  </si>
  <si>
    <t>TTY</t>
  </si>
  <si>
    <t>TSF</t>
  </si>
  <si>
    <t>XMR</t>
  </si>
  <si>
    <t>TSR</t>
  </si>
  <si>
    <t>TSS</t>
  </si>
  <si>
    <t>COM</t>
  </si>
  <si>
    <t>AIW</t>
  </si>
  <si>
    <t>BLD</t>
  </si>
  <si>
    <t>BSV</t>
  </si>
  <si>
    <t>AutoInc-Block von AIR lesen und auf SD-Card speichen</t>
  </si>
  <si>
    <t>AIM</t>
  </si>
  <si>
    <t>AIE</t>
  </si>
  <si>
    <t>XMR?</t>
  </si>
  <si>
    <t>TSF="&lt;filename&gt;"</t>
  </si>
  <si>
    <t>TTY ="&lt;filename&gt;" oder TTY=&lt;filenumber&gt;</t>
  </si>
  <si>
    <t>TSS ="&lt;string&gt;"</t>
  </si>
  <si>
    <t>#7:280=128</t>
  </si>
  <si>
    <t>Auto-Increment-Select, bestimmten Core auswählen für DAT, MEM, HEX-Files, wird auf AIR-Wert plus 1 ausgegeben (default 129).</t>
  </si>
  <si>
    <t>AutoInc-Blockstart in LongWords, für BSV und BLD, wird automatisch vor Übertragung auf SPI-Register 130 oder 131 ausgegeben</t>
  </si>
  <si>
    <t>BLD="&lt;filename&gt;", BLD=&lt;filenummer&gt;</t>
  </si>
  <si>
    <t>BSV="&lt;filename&gt;", BSV=&lt;filenummer&gt;</t>
  </si>
  <si>
    <t>Alphanumerische Befehlsargumente können nun auch in "Häkchen" gesetzt werden, somit sind z.B. auch Dateinamen zulässig, die mit Ziffern beginnen.</t>
  </si>
  <si>
    <t>FNA</t>
  </si>
  <si>
    <t>FDL</t>
  </si>
  <si>
    <t>FQU</t>
  </si>
  <si>
    <t>FNA="&lt;filename&gt;"</t>
  </si>
  <si>
    <t>FileNum, Anzahl der Dateien auf der SD-Karte</t>
  </si>
  <si>
    <t>FDL="&lt;filename&gt;"</t>
  </si>
  <si>
    <t>FQU="&lt;filename&gt;"</t>
  </si>
  <si>
    <t>#7:255=31 [NOTFOUND] [NOCARD]</t>
  </si>
  <si>
    <t>FWV</t>
  </si>
  <si>
    <t>FileDelete, beliebige Datei löschen</t>
  </si>
  <si>
    <t>FWV &lt;index&gt;=&lt;wert&gt;, FWV=1.23456, FWV 3=775.0</t>
  </si>
  <si>
    <t>FWR = &lt;register&gt;, FWR=3</t>
  </si>
  <si>
    <r>
      <t xml:space="preserve">Auto-Increment-Registernummer (für FPGA-SPI) für MEM- und DAT-Files (z.B. BlockRAM-Inhalte), Default: Register/SubCh 128 bzw. Inhalt OPT 3. Dieses Register ist das Daten-Empfangregister, </t>
    </r>
    <r>
      <rPr>
        <b/>
        <sz val="10"/>
        <rFont val="Arial"/>
        <family val="2"/>
      </rPr>
      <t>nach</t>
    </r>
    <r>
      <rPr>
        <sz val="10"/>
        <rFont val="Arial"/>
        <family val="2"/>
      </rPr>
      <t xml:space="preserve"> jedem Zugriff muss sich ein Adresszähler im FPGA erhöhen. Ein Reset des Zählers erfolgt </t>
    </r>
    <r>
      <rPr>
        <b/>
        <sz val="10"/>
        <rFont val="Arial"/>
        <family val="2"/>
      </rPr>
      <t>vor und nach</t>
    </r>
    <r>
      <rPr>
        <sz val="10"/>
        <rFont val="Arial"/>
        <family val="2"/>
      </rPr>
      <t xml:space="preserve"> jeder Datei-Übertragung durch automatischen Zugriff auf SPI-Register &lt;n&gt;+1 (Default: 129). Dieser Zugriff kann daher auch zum Reset des (PicoBlaze-)Cores dienen.</t>
    </r>
  </si>
  <si>
    <t>FileWriteValue, angegebenen Wert in (ggf. mit FNA bestimmte) Textdatei schreiben, wird automatisch erstellt (wenn nötig) geöffnet und geschlossen, Header angelegt. Index und Uhrzeit werden ebenfalls geschrieben (TAB-getrennt).</t>
  </si>
  <si>
    <t>FileWriteRegister, LabScript-Registerinhalt  0..9 in (ggf. mit FNA bestimmte) Textdatei schreiben, wird automatisch erstellt (wenn nötig), Header angelegt, geöffnet und geschlossen, Registernummer und Uhrzeit werden ebenfalls geschrieben (TAB-getrennt).</t>
  </si>
  <si>
    <t>TeleType File an SPI, TTF &lt;SPI-Register&gt;="&lt;filename&gt;", für CPU-Cores, Wartezeit 50 ms nach jedem &lt;CR/LF&gt;</t>
  </si>
  <si>
    <t>TTF 3="LISTING.TXT"</t>
  </si>
  <si>
    <t>TSR &lt;SPI-Register&gt;="&lt;string&gt;", TSR 3="RUN 50000"</t>
  </si>
  <si>
    <t>Text Save (append) to File, TSF="&lt;filename&gt;" &lt;CR&gt;, &lt;bieliebiger Text&gt; , Ende mit ETX ($03), für CPU-Cores</t>
  </si>
  <si>
    <t>Default-Kommunikationskanal für INI-Files, 0=OptoBus (default), 1=intern COM an FPGA</t>
  </si>
  <si>
    <t>COM 0=1</t>
  </si>
  <si>
    <t>COM 2=0</t>
  </si>
  <si>
    <t>&lt;string&gt;</t>
  </si>
  <si>
    <t>Type String an SPI, für CPU-Cores mit eigener Intelligenz (z.B. ct-BASIC)</t>
  </si>
  <si>
    <t>Type String an serielle Schnittstelle, für Anwendung innerhalb von INI-Scripten und Debug-Zwecke</t>
  </si>
  <si>
    <t>AIR=&lt;n&gt;, 280?, AIR=128, 280=128</t>
  </si>
  <si>
    <t>Auto-Increment-Wortbreite 1, 2 oder 4 Bytes</t>
  </si>
  <si>
    <t>AIW=1</t>
  </si>
  <si>
    <t>AIS=0</t>
  </si>
  <si>
    <t>129 = CoreSelect-Register, selektiert bestimmten Core, falls mehrere im FPGA vorhanden</t>
  </si>
  <si>
    <t>COM 1=2</t>
  </si>
  <si>
    <t>170..173</t>
  </si>
  <si>
    <t>OPT 20=32768!</t>
  </si>
  <si>
    <t>20..23</t>
  </si>
  <si>
    <t>TeleType File an serielle Schnittstelle, TTY ="&lt;filename&gt;". Funktioniert i.d.R. nur, wenn FPGA-Modul das letzte (oder einzige) in der OptoBus-Kette ist, ansonsten werden die Zeilen von folgenden Moduln möglicherweise als Befehle interpretiert. Wartezeit 10 ms nach jedem &lt;CR/LF&gt;</t>
  </si>
  <si>
    <t>30</t>
  </si>
  <si>
    <t>180</t>
  </si>
  <si>
    <t>OPT 30="PACMAN.INI", OPT 30="AMDDS.BIN"</t>
  </si>
  <si>
    <t>Default-FPGA-Konfigurationsdatei oder INI-Script, statt OPT 0 und OPT 1 ausgeführt, falls nicht leer</t>
  </si>
  <si>
    <t>Script-Implementation für FPGA ab 1.2</t>
  </si>
  <si>
    <t>Alphanumerische Befehlsargumente für Dateinamen zulässig, die nicht mit Ziffern beginnen dürfen.</t>
  </si>
  <si>
    <t>AIM=&lt;adresse&gt;, AIM=49152, AIM=0</t>
  </si>
  <si>
    <t>AIE=&lt;adresse&gt;, AIE=65535</t>
  </si>
  <si>
    <t>AutoInc-Blockende in LongWords, für BSV, Anzahl der gelesenen Bytes = AIE-Wert minus AIS-Wert. Wird nicht auf SPI ausgegeben, sondern dient als Endpunkt für BSV-Befehl beim Hochzählen der Adresse.</t>
  </si>
  <si>
    <t>Skalierung Strom-ADC (Istwert), 12=2mA, 13=20mA, 14=200mA, 15=2A-Bereich</t>
  </si>
  <si>
    <t>Offset Strom-ADC (Istwert), 12=2mA, 13=20mA, 14=200mA, 15=2A-Bereich</t>
  </si>
  <si>
    <t>OFS 12=0!</t>
  </si>
  <si>
    <t>OFS 10=0!</t>
  </si>
  <si>
    <t>OFS 0=5!, 101=4!, 101?</t>
  </si>
  <si>
    <t>FRQ=1000!, 0=440!</t>
  </si>
  <si>
    <t>2</t>
  </si>
  <si>
    <t>3</t>
  </si>
  <si>
    <t xml:space="preserve">c't-Lab liefert kein Echo, bei einem Terminal-Programm deshalb ggf. lokales Echo einstellen. Nur ein Befehl pro Zeile. Befehle werden erst nach dem Empfang von CR oder CR/LF verarbeitet. </t>
  </si>
  <si>
    <t>DCV</t>
  </si>
  <si>
    <t>DCA</t>
  </si>
  <si>
    <t>MSV**</t>
  </si>
  <si>
    <t>MSA**</t>
  </si>
  <si>
    <t>MSV?, 2?</t>
  </si>
  <si>
    <t>MSA?, 4:3?</t>
  </si>
  <si>
    <t>4:DCV=10.0!,  0?</t>
  </si>
  <si>
    <t>4:VAL 0=10.0!,  0?</t>
  </si>
  <si>
    <t>DCA=100!, 1=20!</t>
  </si>
  <si>
    <t>LVP</t>
  </si>
  <si>
    <t>4</t>
  </si>
  <si>
    <t>5</t>
  </si>
  <si>
    <t>LVP=1000!, 1=5000!</t>
  </si>
  <si>
    <t>Pegel in mVeff, auch bei Dreieck, Rechteck True-RMS-Wert</t>
  </si>
  <si>
    <t>Vss-Pegel in mV (Spitze-Spitze), wird intern umgerechnet</t>
  </si>
  <si>
    <t>Pegel in dBu, 0 dBu=774,6 mVeff</t>
  </si>
  <si>
    <t>20</t>
  </si>
  <si>
    <t>DC-Offset in Volt (-10 bis +10), Auflösung 5-mV-Schritte</t>
  </si>
  <si>
    <t>-10,0 bis +10,0</t>
  </si>
  <si>
    <t>99</t>
  </si>
  <si>
    <t>ALL?, 0:99?</t>
  </si>
  <si>
    <t>WAV=1!, 4?</t>
  </si>
  <si>
    <t>-10 bis +10</t>
  </si>
  <si>
    <t>Burst-Pause in 10ms-Schritten, 0=Burst aus (kontinuierlich)</t>
  </si>
  <si>
    <t>0..2</t>
  </si>
  <si>
    <t>10..12</t>
  </si>
  <si>
    <t>INL**</t>
  </si>
  <si>
    <t>INL?, INL 0?, 11?</t>
  </si>
  <si>
    <t>#1:10=775, #1:12=-10</t>
  </si>
  <si>
    <t>Input-Level von TRMSC-Tochterplatine, 0=Veff, 1=Vss, 2=Veff umgerechnet in dB</t>
  </si>
  <si>
    <t>19</t>
  </si>
  <si>
    <t>0..100</t>
  </si>
  <si>
    <t>RNG=1!</t>
  </si>
  <si>
    <t>#1:255=OK, #1:19=2</t>
  </si>
  <si>
    <t xml:space="preserve">Input-Range der TRMSC-Tochterplatine, 0=100mVeff, 1=1V, 2=10V, 3=100V </t>
  </si>
  <si>
    <t>WEN=1!, 1:250=1!</t>
  </si>
  <si>
    <t>10..13</t>
  </si>
  <si>
    <t>210..213</t>
  </si>
  <si>
    <t>SCL 10=0.9976!, 210=0.9976!</t>
  </si>
  <si>
    <t>SCL 1=1.00014!, 201=1.00014!</t>
  </si>
  <si>
    <t>Skalierungen für True-RMS-Konverter, 10=Bereich 100mV, 11=Bereich 1V, 12=Bereich 10V, 13=Bereich 100V</t>
  </si>
  <si>
    <t>Skalierungen für Pegelsteller, 0=Low-Bereich 0 bis 199 mVeff, 1=High-Bereich 200 bis 8000 mVeff</t>
  </si>
  <si>
    <t>228..229</t>
  </si>
  <si>
    <t>28, 29</t>
  </si>
  <si>
    <t>0:SCL 9=100!, SCL 9?</t>
  </si>
  <si>
    <t>#0:255=0 [OK], #0:209=100.0</t>
  </si>
  <si>
    <t>0:SCL 19=3185!, SCL 19?</t>
  </si>
  <si>
    <t>0:SCL 28=200!, SCL 29?</t>
  </si>
  <si>
    <t>#0:255=0 [OK], #0:229=3200</t>
  </si>
  <si>
    <t>Grundskalierung AD16-8-Wandler LTC1684 (nominal 3185)</t>
  </si>
  <si>
    <t>Grundskalierung interner AD-Wandler des ATmega32 (nominal 100)</t>
  </si>
  <si>
    <t>Grundskalierung DA12-8-Wandler, SCL 28 für 12 Bit LTC1257 (nominal 200), SCL 29 für 16 Bit LTC1655 (nom. 3200)</t>
  </si>
  <si>
    <t>#0:255=0 [OK], #0:219=3185</t>
  </si>
  <si>
    <t>0..9</t>
  </si>
  <si>
    <t>80..89</t>
  </si>
  <si>
    <t>#0:80=20</t>
  </si>
  <si>
    <t>DSP 0=20!, DSP=20!, DSP?, 0:80?</t>
  </si>
  <si>
    <t>DSP*</t>
  </si>
  <si>
    <t>Inkrementalgeber Impulse pro Rastpunkt (12er/24er haben meist 4, 30er/32er haben meist 2)</t>
  </si>
  <si>
    <t>Skalierungen AD- oder DA-Wert</t>
  </si>
  <si>
    <t>Display/Panel-Parameter, 2 bis 8 derzeit unbenutzt</t>
  </si>
  <si>
    <t>Istwerte werden durch einen "hohlen" Pfeil-Cursor angezeigt (bei A/D-Werten nicht änderbar), Sollwerte duch einen gefüllten Pfeil-Cursor. Im Feineinstell-Modus ist der Cursor gerastert (grau).</t>
  </si>
  <si>
    <t>c't-Lab Menüs, vorläufige Fassung</t>
  </si>
  <si>
    <t>...</t>
  </si>
  <si>
    <t>Einstellung grob</t>
  </si>
  <si>
    <t>Einstellung fein</t>
  </si>
  <si>
    <t>0,1V</t>
  </si>
  <si>
    <t>Bemerkung</t>
  </si>
  <si>
    <t>VAL 0 und 1 Portbits belegt durch Inkrementalgeber, nicht benutzbar</t>
  </si>
  <si>
    <t>VAL 8, 9, 18, 19 nicht benutzt</t>
  </si>
  <si>
    <t>DDS Version 3.4</t>
  </si>
  <si>
    <t>Value 0</t>
  </si>
  <si>
    <t>Value 20</t>
  </si>
  <si>
    <t>Value 27</t>
  </si>
  <si>
    <t>Burst</t>
  </si>
  <si>
    <t>=SubCh</t>
  </si>
  <si>
    <t>Offset</t>
  </si>
  <si>
    <t>Menüpunkt</t>
  </si>
  <si>
    <t>Function</t>
  </si>
  <si>
    <t>Wellenform</t>
  </si>
  <si>
    <t>Wellenform Aus, Sinus, Dreieck, Rechteck, Logikpegel</t>
  </si>
  <si>
    <t>Default</t>
  </si>
  <si>
    <t>0V</t>
  </si>
  <si>
    <t>aus</t>
  </si>
  <si>
    <t>Sinus</t>
  </si>
  <si>
    <t>Terzfr. 20 Hz .. 20 kHz</t>
  </si>
  <si>
    <t>1 Hz</t>
  </si>
  <si>
    <t>Level</t>
  </si>
  <si>
    <t>dB-Schritte -70 .. 20dB</t>
  </si>
  <si>
    <t>1 mV</t>
  </si>
  <si>
    <t>5 mV</t>
  </si>
  <si>
    <t>PeakL</t>
  </si>
  <si>
    <t>Frequ</t>
  </si>
  <si>
    <t>2,82 mVpp</t>
  </si>
  <si>
    <t>1 mVeff</t>
  </si>
  <si>
    <t>775 mVeff</t>
  </si>
  <si>
    <t>In    1V</t>
  </si>
  <si>
    <t>TRMSC-Empfindlichkeit</t>
  </si>
  <si>
    <t>1V</t>
  </si>
  <si>
    <t>Eingangspegel am TRMSC-Messeingang in mVeff, Drehgeber stellt Messbereich ein (100mV, 1V, 10V, 100V)</t>
  </si>
  <si>
    <t>TrackChn</t>
  </si>
  <si>
    <t>(Strom mA)</t>
  </si>
  <si>
    <t>(Spannung V)</t>
  </si>
  <si>
    <t>zu trackendes Modul</t>
  </si>
  <si>
    <t>10 mA</t>
  </si>
  <si>
    <t>100µA / 1mA</t>
  </si>
  <si>
    <t>20mA</t>
  </si>
  <si>
    <t>5V</t>
  </si>
  <si>
    <t>5 mV (1mV @16-Bit)</t>
  </si>
  <si>
    <t>Peak-Level in mVpp, wird entprechend Wellenform umgerechnet, hier bei Sinus</t>
  </si>
  <si>
    <r>
      <t xml:space="preserve">Buttons </t>
    </r>
    <r>
      <rPr>
        <b/>
        <sz val="10"/>
        <rFont val="Arial"/>
        <family val="2"/>
      </rPr>
      <t>Auf/Ab</t>
    </r>
    <r>
      <rPr>
        <sz val="10"/>
        <rFont val="Arial"/>
        <family val="2"/>
      </rPr>
      <t xml:space="preserve"> wählen Parameter/Wert aus, der </t>
    </r>
    <r>
      <rPr>
        <b/>
        <sz val="10"/>
        <rFont val="Arial"/>
        <family val="2"/>
      </rPr>
      <t>Drehgeber</t>
    </r>
    <r>
      <rPr>
        <sz val="10"/>
        <rFont val="Arial"/>
        <family val="2"/>
      </rPr>
      <t xml:space="preserve"> verändert ihn. Durch Druck auf den Drehgeber-Knopf erreicht man eine Feineinstellung.</t>
    </r>
  </si>
  <si>
    <r>
      <t xml:space="preserve">Die Feineinstellung wird nach ca. 2 Sekunden automatisch aufgehoben (durch erneuten Druck auf den Drehknopf auch manuell). Der beim Einschalten sichtbare Parameter ist </t>
    </r>
    <r>
      <rPr>
        <b/>
        <sz val="10"/>
        <rFont val="Arial"/>
        <family val="2"/>
      </rPr>
      <t>fett</t>
    </r>
    <r>
      <rPr>
        <sz val="10"/>
        <rFont val="Arial"/>
        <family val="0"/>
      </rPr>
      <t xml:space="preserve"> gedruckt.</t>
    </r>
  </si>
  <si>
    <t>A/D-Wandler-Werte nur ablesbar</t>
  </si>
  <si>
    <t>D/A-Wandler-Werte, Einstellung der Ausgangsspannung über Drehgeber</t>
  </si>
  <si>
    <t>Der Drehgeber besitzt eine firmwareseitige "Beschleunigung" bei schnellen Drehungen, was größere Werte-Änderungen erleichtert.</t>
  </si>
  <si>
    <t>10ms</t>
  </si>
  <si>
    <t>Burst 10ms, Pause in 10-ms-Schritten einstellbar bis 900ms</t>
  </si>
  <si>
    <t>Offset-Gleichspannung -10 bis +10V</t>
  </si>
  <si>
    <t>Frequenzeinstellung in Terz- oder 1Hz-Schritten, 0 Hz bis 999 kHz</t>
  </si>
  <si>
    <t>Ausgangspegel in mVeff, 0,1mVeff bis 8 Veff</t>
  </si>
  <si>
    <t>2191mVpp</t>
  </si>
  <si>
    <t>1000Hz</t>
  </si>
  <si>
    <t>Tracking-Funktion für Doppel-Netzteil, Moduladresse wird nichtflüchtig gespeichert, aus/0..7</t>
  </si>
  <si>
    <t>Panel zeigt in der 1. Zeile die Ist-Spannung, in der 2. Zeile den Ist-Strom an (hohler Cursor). Wechselt beim Bedienen zur Einstellung kurzzeitig auf Sollwertanzeige (gefüllter oder gerasterter Cursor).</t>
  </si>
  <si>
    <t>obere Zeile, Spannungseinstellung mit Sollwertanzeige, sonst Istwert</t>
  </si>
  <si>
    <t xml:space="preserve">untere Zeile, Strombegrenzungs-Vorgabe, </t>
  </si>
  <si>
    <r>
      <t xml:space="preserve">Die Tasten </t>
    </r>
    <r>
      <rPr>
        <b/>
        <sz val="10"/>
        <rFont val="Arial"/>
        <family val="2"/>
      </rPr>
      <t>Auf/Ab</t>
    </r>
    <r>
      <rPr>
        <sz val="10"/>
        <rFont val="Arial"/>
        <family val="0"/>
      </rPr>
      <t xml:space="preserve"> wechseln zwischen Spannungs- und Stromeinstellung. Beim Überschreiten des eingestellten Strom-Wertes leuchtet Panel-LED3 (rot) statt LED2 (grün)</t>
    </r>
  </si>
  <si>
    <t>Wenn TrackCh 0..7 und nicht "aus", wird ein zweites (in der OptoBus-Kette nachfolgendes) DCG-Modul auf der eingestellten Adresse mit den lokal eingestellten Werten ferngesteuert.</t>
  </si>
  <si>
    <t>Wave, 0=aus, 1=Sinus, 2=Dreieck, 3=Rechteck, 4=Logik (mit automatischem Offset je nach Pegel), 5=extern Input</t>
  </si>
  <si>
    <t>0..27 [bel.Text]</t>
  </si>
  <si>
    <t>Panel-Messwertanzeige, bringt Messwert-Kanal (0..27) auf Display</t>
  </si>
  <si>
    <t>DSP 1=20 [Volt]!,  81=10 [Fuellstd]!, 81=11 []!</t>
  </si>
  <si>
    <t>Text unter dem auf Display angezeigten Messwert, nichtflüchtig, Wert steht korrespondierenden VAL-SubCh, String mit max. 8 Zeichen in [Klammern], [] stellt Default wieder her (Value xx)</t>
  </si>
  <si>
    <t>* nichtflüchtige EEPROM-Werte mit Schreibsperre</t>
  </si>
  <si>
    <t>Hinweis:</t>
  </si>
  <si>
    <t>Wird der gewählte Parameter ferngesteuert vom Rechner geändert, aktualisiert sich auch die Anzeige sofort.</t>
  </si>
  <si>
    <t>Mit dem Befehl "DSP 0=XX!" (bzw. "80=XX!") kann ein beliebiger Messwert-Kanal auf das Display geholt werden, XX steht für die VAL-SubCh-Nummer (0 bis 27).</t>
  </si>
  <si>
    <t>Mit dem Befehl "DSP 1=XX [irgendeintext]!" kann der Messwert von Kanal XX mit einer Legende in der unteren Display-Zeile versehen werden, z.B. Einheit (max. 8 Zeichen).</t>
  </si>
  <si>
    <t>Default-Auto-Increment-Register/SubCh AIR für MEM-und DAT-Files (siehe dort)</t>
  </si>
  <si>
    <t>OUT</t>
  </si>
  <si>
    <t>OUT &lt;SubCh&gt;=&lt;register&gt;, OUT 128=3</t>
  </si>
  <si>
    <t>Register Output, Ausgabe &lt;register&gt; auf moduleigenen SubCh 0..255</t>
  </si>
  <si>
    <t>Akku (Reg. 0) Input, mit Ergebnis von moduleigenem SubCh 0..255 füllen</t>
  </si>
  <si>
    <t>INP</t>
  </si>
  <si>
    <t>INP &lt;SubCh&gt;?, INP 248? INP 0?</t>
  </si>
  <si>
    <t>Ignorierte Kommentarzeile</t>
  </si>
  <si>
    <t>Mit dem Befehl "DSP 1=XX []!" wird die Default-Legenden-Anzeige wiederhergestellt ("Value XX").</t>
  </si>
  <si>
    <t>DSP 0=0!, DSP=1!, DSP?, 0:80?</t>
  </si>
  <si>
    <t>Panel-Menuselect, bringt Menü (0..6) auf Display, 0=Wave, 1=Frequ, 2=Level, 3=Peak-Level, 4=InputLevel, 5=Burst, 6=DC-Offset</t>
  </si>
  <si>
    <t>CMs Laborgerät (nicht in c't):</t>
  </si>
  <si>
    <t>0..6</t>
  </si>
  <si>
    <t>203</t>
  </si>
  <si>
    <t>Verstärkung Ausgangsstufe, Default 2, für 50-Ohm-Ausgang "1" eintragen wenn Abschlusswiderstand vorhanden</t>
  </si>
  <si>
    <t>202</t>
  </si>
  <si>
    <t>SCL 2=1.000!, 202=2!</t>
  </si>
  <si>
    <t>SCL 3=40!, 203=40!</t>
  </si>
  <si>
    <t>Abschwächung passiver Abschwächer, 40 = 1/40stel</t>
  </si>
  <si>
    <t>Das fordert das jeweilige Modul auf, die Prüfsumme gegen die errechnete zu checken und im Fehlerfall mit dem Fehlercode 7 abzubrechen.</t>
  </si>
  <si>
    <t xml:space="preserve">Ab Firmware-Versionen X.6 besteht die Option, dem Befehl/der Abfrage eine XOR8-Prüfsumme anzuhängen, in der Form $&lt;HEXbyte&gt; mit der XOR-Summe über den gesamten Befehlsstring </t>
  </si>
  <si>
    <t xml:space="preserve">also z.B. 0:VAL 20=1.234!$45 </t>
  </si>
  <si>
    <t>ERC</t>
  </si>
  <si>
    <t>#0:251=0</t>
  </si>
  <si>
    <t>ERC?</t>
  </si>
  <si>
    <t>Fehler-Zähler auslesen oder setzen, Zähler wird bei jedem Empfangs-Übertragungsfehler um 1 erhöht</t>
  </si>
  <si>
    <t>#0:252=51</t>
  </si>
  <si>
    <t>Gewünschte Bd-Rate</t>
  </si>
  <si>
    <t>Quarzfrequenz MHz</t>
  </si>
  <si>
    <t>UBRR-Wert</t>
  </si>
  <si>
    <t>Effektive Baudrate</t>
  </si>
  <si>
    <t>Fehler %</t>
  </si>
  <si>
    <t>Ergebnisse:</t>
  </si>
  <si>
    <t>Baudraten-Berechnung ATmega32 (SBD-Parameter)</t>
  </si>
  <si>
    <t>Lässt man bei Ausgabe-Befehlen das "!" weg, erfolgt keine Ausgabe des "#0:255=0 [OK]" Prompts (vermindert Datenmenge bei kritischen Anwendungen)</t>
  </si>
  <si>
    <t>252=51!, 252?</t>
  </si>
  <si>
    <t>vom letzten Zeichen des Befehls bis zum ersten Zeichen der Antwort</t>
  </si>
  <si>
    <r>
      <t>S</t>
    </r>
    <r>
      <rPr>
        <sz val="10"/>
        <rFont val="Arial"/>
        <family val="0"/>
      </rPr>
      <t>ervice-</t>
    </r>
    <r>
      <rPr>
        <b/>
        <sz val="10"/>
        <rFont val="Arial"/>
        <family val="2"/>
      </rPr>
      <t>R</t>
    </r>
    <r>
      <rPr>
        <sz val="10"/>
        <rFont val="Arial"/>
        <family val="0"/>
      </rPr>
      <t>e</t>
    </r>
    <r>
      <rPr>
        <b/>
        <sz val="10"/>
        <rFont val="Arial"/>
        <family val="2"/>
      </rPr>
      <t>q</t>
    </r>
    <r>
      <rPr>
        <sz val="10"/>
        <rFont val="Arial"/>
        <family val="0"/>
      </rPr>
      <t>uest-Flag, Anwender hat Panel bedient, Button-Nummer in Bit 0 bis 2</t>
    </r>
  </si>
  <si>
    <r>
      <t>W</t>
    </r>
    <r>
      <rPr>
        <sz val="10"/>
        <rFont val="Arial"/>
        <family val="0"/>
      </rPr>
      <t>rite</t>
    </r>
    <r>
      <rPr>
        <b/>
        <sz val="10"/>
        <rFont val="Arial"/>
        <family val="2"/>
      </rPr>
      <t>En</t>
    </r>
    <r>
      <rPr>
        <sz val="10"/>
        <rFont val="Arial"/>
        <family val="0"/>
      </rPr>
      <t>abled-Flag, 1=Zugriff auf EEPROM-Parameter freigegeben</t>
    </r>
  </si>
  <si>
    <t>Statusmeldung wird bei Bedienung des Panels immer gesendet, ebenso nach jedem Befehl, der mit einem "!" endet (Acknowledge),</t>
  </si>
  <si>
    <t>SBD</t>
  </si>
  <si>
    <t>SBD-Befehl zur Baudraten-Anpassung mit Vorsicht verwenden,</t>
  </si>
  <si>
    <t>wird erst beim nächsten Reset angewendet.</t>
  </si>
  <si>
    <t>Möglichst auf alle Baugruppen gleichzeitig anwenden, etwa mit</t>
  </si>
  <si>
    <t>*:WEN=1!</t>
  </si>
  <si>
    <t>*:SBD=XXX</t>
  </si>
  <si>
    <t>mit XXX=Integer-Zahl (Byte) laut nebenstehender Berechnung.</t>
  </si>
  <si>
    <t>nächster Integer-Wert (SBD-Parameter)</t>
  </si>
  <si>
    <t>Alternativ kann auch der SBD-Wert (Default 51) in der jeweiligen EEPROM-Datei geändert werden -- auf eigene Gefahr!</t>
  </si>
  <si>
    <t>Allerdings MUSS dann zur Einstellung zunächst ein 16-MHz-Quarz eingesetzt sein, sonst ist keine Kommunikation mit dem Modul möglich.</t>
  </si>
  <si>
    <t>Dadurch auch einfache Anpassung an andere Quarzfrequenzen.</t>
  </si>
  <si>
    <t>Serielle Baudraten-Einstellung, UBRR-Wert des ATmega32 mit U2X-Bit=1, siehe Seite 165 Datenblatt ATmega32 und Status_Latenzen-Arbeitsblatt, erst nach Reset gültig</t>
  </si>
  <si>
    <t>Höhere Baudraten als 57600 Bd können mit dem FIFO-losen ATmega32 nicht erreicht werden, da sonst Zeichen verloren gehen.</t>
  </si>
  <si>
    <t>Eine Anpassung auf den neueren ATmega644 ist geplant (gesonderte Firmware).</t>
  </si>
  <si>
    <t>ADA-IO Version 1.70</t>
  </si>
  <si>
    <t>Value 30</t>
  </si>
  <si>
    <t>Value 37</t>
  </si>
  <si>
    <t>Value 17</t>
  </si>
  <si>
    <t>PIO-Zustand binär Bit 7..0, Druck auf Drehknopf für Hex-Anzeige "$XX", änderbar wenn Ausgang</t>
  </si>
  <si>
    <t>0</t>
  </si>
  <si>
    <t>1</t>
  </si>
  <si>
    <t>6</t>
  </si>
  <si>
    <t>7</t>
  </si>
  <si>
    <t>8</t>
  </si>
  <si>
    <t>9</t>
  </si>
  <si>
    <t>10</t>
  </si>
  <si>
    <t>11</t>
  </si>
  <si>
    <t>12</t>
  </si>
  <si>
    <t>13</t>
  </si>
  <si>
    <t>14</t>
  </si>
  <si>
    <t>15</t>
  </si>
  <si>
    <t>16</t>
  </si>
  <si>
    <t>17</t>
  </si>
  <si>
    <t>18</t>
  </si>
  <si>
    <t>21</t>
  </si>
  <si>
    <t>OPT*</t>
  </si>
  <si>
    <t>150</t>
  </si>
  <si>
    <t>151</t>
  </si>
  <si>
    <t>152</t>
  </si>
  <si>
    <t>153</t>
  </si>
  <si>
    <t>154</t>
  </si>
  <si>
    <t>155</t>
  </si>
  <si>
    <t>156</t>
  </si>
  <si>
    <t>157</t>
  </si>
  <si>
    <t>158</t>
  </si>
  <si>
    <t>159</t>
  </si>
  <si>
    <t>160</t>
  </si>
  <si>
    <t>161</t>
  </si>
  <si>
    <t>162</t>
  </si>
  <si>
    <t>163</t>
  </si>
  <si>
    <t>164</t>
  </si>
  <si>
    <t>165</t>
  </si>
  <si>
    <t>166</t>
  </si>
  <si>
    <t>167</t>
  </si>
  <si>
    <t>168</t>
  </si>
  <si>
    <t>169</t>
  </si>
  <si>
    <t>170</t>
  </si>
  <si>
    <t>171</t>
  </si>
  <si>
    <t>SCL 0=1.006!, 200=1.006!</t>
  </si>
  <si>
    <t>SCL 2=0.976!, 202=0.976!</t>
  </si>
  <si>
    <t>OPT 0=3.3!</t>
  </si>
  <si>
    <t>Offset Spannungs-DAC (Sollwert), 0=Low-Bereich, 1=High-Bereich</t>
  </si>
  <si>
    <t>Offset Spannungs-ADC (Istwert), 10=Low-Bereich, 11=High-Bereich</t>
  </si>
  <si>
    <t>Skalierung Spannungs-DAC (Sollwert), 0=Low-Bereich, 1=High-Bereich</t>
  </si>
  <si>
    <t>Skalierung Spannungs-ADC (Istwert), 10=Low-Bereich, 11=High-Bereich</t>
  </si>
  <si>
    <t xml:space="preserve">5.0  </t>
  </si>
  <si>
    <t xml:space="preserve">0.02 </t>
  </si>
  <si>
    <t xml:space="preserve">3.0  </t>
  </si>
  <si>
    <t>InitGainOut, Gain Sense-Differenzverstärker, (R21/R20) mit R23=R20 und R22=R21</t>
  </si>
  <si>
    <t xml:space="preserve">0.5  </t>
  </si>
  <si>
    <t>Umax maximale Ausgangsspannung für CheckLimits</t>
  </si>
  <si>
    <t>R sense 1. Bereich nom. 2mA, 470 Ohm</t>
  </si>
  <si>
    <t>R sense 2. Bereich nom. 20mA, 47 Ohm</t>
  </si>
  <si>
    <t>R sense 3. Bereich nom. 200mA, 4.7 Ohm</t>
  </si>
  <si>
    <t xml:space="preserve">0.47 </t>
  </si>
  <si>
    <t>R sense 4. Bereich nom. 2A, 0.47 Ohm</t>
  </si>
  <si>
    <t>0.002</t>
  </si>
  <si>
    <t>0.020</t>
  </si>
  <si>
    <t>Imax A 2. Bereich</t>
  </si>
  <si>
    <t>0.200</t>
  </si>
  <si>
    <t>Imax A 3. Bereich</t>
  </si>
  <si>
    <t>ADCUlofac, Skalierung Uist durch Spannungsteiler an Q1, R12/(R12+R24)</t>
  </si>
  <si>
    <t>ADCUhifac, Skalierung Uist durch Spannungsteiler an Q1  R12/(R24+R12||R16)</t>
  </si>
  <si>
    <t>4.7</t>
  </si>
  <si>
    <t>Default-Werte</t>
  </si>
  <si>
    <t>Lüfter-Einschalt-Temperatur</t>
  </si>
  <si>
    <t>untere Relais-Umschaltspannung (wieder auf 15V AC)</t>
  </si>
  <si>
    <t>obere Relais-Umschaltspannung (wieder auf 30V AC)</t>
  </si>
  <si>
    <t>SwitchU, DAC-Umschaltpunkt Low/High-Bereich in Volt (Uoutmax ADC = 2.048V*InitGainOut)</t>
  </si>
  <si>
    <t>Default-Ausgangsspannung</t>
  </si>
  <si>
    <t>Default-Ausgangsstrom</t>
  </si>
  <si>
    <t>InitGainPre, Gain OpAmp U6 nach ADC</t>
  </si>
  <si>
    <t>InitGainI, Stromeinstellungs-Spannungsteiler R33/(R33+R34)</t>
  </si>
  <si>
    <t>Uref LT1019 =2,5000V oder LTC1257 = 2.048V;</t>
  </si>
  <si>
    <t>Imax A 1. Bereich</t>
  </si>
  <si>
    <t>Imax A 4. Bereich, für CheckLimits</t>
  </si>
  <si>
    <t>OPT 21=60!</t>
  </si>
  <si>
    <t>OPT 14=1!</t>
  </si>
  <si>
    <t>12 Bit</t>
  </si>
  <si>
    <t>16 Bit</t>
  </si>
  <si>
    <t>3.0</t>
  </si>
  <si>
    <t>0.25</t>
  </si>
  <si>
    <t>2.048</t>
  </si>
  <si>
    <t>2.500</t>
  </si>
  <si>
    <t>2000</t>
  </si>
  <si>
    <t>12.1</t>
  </si>
  <si>
    <t>12.5</t>
  </si>
  <si>
    <t>OPT 10=0.452!</t>
  </si>
  <si>
    <t>OPT 1=0.1!</t>
  </si>
  <si>
    <t>EEPROM-Write-Enable-Bit, vor dem Beschreiben von Werten mit Schreibsperre auf 1 setzen, wird danach wieder automatisch auf 0 gesetzt</t>
  </si>
  <si>
    <t>Integrier-Modus für AD16-8 (ruhigere Anzeige, etwas langsamere Reaktion, default Aus=0)</t>
  </si>
  <si>
    <t>OPT 9=4!</t>
  </si>
  <si>
    <t>Gleiche Funktion wie DSP 9 (SubCh 89)</t>
  </si>
  <si>
    <t>OPT 6=1!</t>
  </si>
  <si>
    <t>OPT 7=1!</t>
  </si>
  <si>
    <t>Gleiche Funktion wie REF (SubCh 246)</t>
  </si>
  <si>
    <t>Messzeit</t>
  </si>
  <si>
    <t>max. 16 ms</t>
  </si>
  <si>
    <t>1 ms</t>
  </si>
  <si>
    <t>5..16 ms</t>
  </si>
  <si>
    <t>70..77</t>
  </si>
  <si>
    <t>RAW 27?</t>
  </si>
  <si>
    <t>#0:77=32767</t>
  </si>
  <si>
    <t>Rohdaten, die D/A-Wandler nach Skalierung und Offset erhält</t>
  </si>
  <si>
    <t>20..21</t>
  </si>
  <si>
    <t>70..71</t>
  </si>
  <si>
    <t>RAW 21?</t>
  </si>
  <si>
    <t>RAW 0?</t>
  </si>
  <si>
    <t>3..5</t>
  </si>
  <si>
    <t>RAW 3?</t>
  </si>
  <si>
    <t>0..15</t>
  </si>
  <si>
    <t>DCA 1=100!, 2=20!</t>
  </si>
  <si>
    <t>DCA 2=100!, 3=20!</t>
  </si>
  <si>
    <t>MSA 1?, 4:12?</t>
  </si>
  <si>
    <t>Messwert I IST in A</t>
  </si>
  <si>
    <t>Messwert I IST in mA</t>
  </si>
  <si>
    <t>Messwert I IST in µA</t>
  </si>
  <si>
    <t>Messwert U IST in Volt</t>
  </si>
  <si>
    <t>Spannung U SOLL in Volt</t>
  </si>
  <si>
    <t>Allg. Form für SubCh</t>
  </si>
  <si>
    <t>MSA 4?, 4:15?</t>
  </si>
  <si>
    <t>MSA 2?, 4:13?</t>
  </si>
  <si>
    <t>Messwert ungeregelte Eingangsspannung U in Volt</t>
  </si>
  <si>
    <t>PCV</t>
  </si>
  <si>
    <t>PCA</t>
  </si>
  <si>
    <t>PCA=100!, 21=33.333!</t>
  </si>
  <si>
    <t>4:PCV=100!,  20?</t>
  </si>
  <si>
    <t>Prozentwert für Ausgangsspannung, 0=Aus, 100=mit DCV eing. Wert</t>
  </si>
  <si>
    <t>Prozentwert für Ausgangsstrom, 0=Aus, 100=mit DCA eing. Wert</t>
  </si>
  <si>
    <t>Strom I SOLL in A</t>
  </si>
  <si>
    <t>Strom I SOLL in mA</t>
  </si>
  <si>
    <t>Strom I SOLL in µA</t>
  </si>
  <si>
    <t>ADA-IO Version 1.74</t>
  </si>
  <si>
    <t>ALL 0 enthält VAL 10, 11 und 15</t>
  </si>
  <si>
    <t>50..51</t>
  </si>
  <si>
    <t>52..54</t>
  </si>
  <si>
    <t>Rohdaten direkt vom 16-Bit-A/D-Wandler (so vorhanden) ohne Skalierung und Offset</t>
  </si>
  <si>
    <t>AIR=&lt;n&gt;, 248?, AIR=128</t>
  </si>
  <si>
    <t>#7:248=128</t>
  </si>
  <si>
    <t>FPGA 2.1</t>
  </si>
  <si>
    <t>OPT 1=-1!</t>
  </si>
  <si>
    <t>OPT 3=128!</t>
  </si>
  <si>
    <t>MCH-Default (siehe LabScript)</t>
  </si>
  <si>
    <t>OPT 4=0!</t>
  </si>
  <si>
    <t>OPT 5=10!</t>
  </si>
  <si>
    <t>SCH-Default (siehe LabScript)</t>
  </si>
  <si>
    <t>OPT 9=500!</t>
  </si>
  <si>
    <t>GET-/PUT-Timeout, Default 500 ms</t>
  </si>
  <si>
    <t>OPT 7=255!</t>
  </si>
  <si>
    <t>Nachkomma-Anzahl in der Antwort, Default 255=Auto</t>
  </si>
  <si>
    <t>Rohdaten direkt vom internen A/D-Wandler (3 Kanäle Istspannung, Iststrom, Eingangsspannung), ohne Skalierung und Offset</t>
  </si>
  <si>
    <t>Intergrierter Messwert</t>
  </si>
  <si>
    <t>Langsam integrierter Messwert</t>
  </si>
  <si>
    <t>#3:1=1.564</t>
  </si>
  <si>
    <t>#3:0=1.564, #3:0=-99999</t>
  </si>
  <si>
    <t>#3:2=1.564</t>
  </si>
  <si>
    <t>0, 10..12</t>
  </si>
  <si>
    <t>50, 60..62</t>
  </si>
  <si>
    <t>VAL 10?, 10?</t>
  </si>
  <si>
    <t>ADC10, schnellerer Interner 10-Bit-Wandler, je nach Bereich AC TrueRMS oder DC</t>
  </si>
  <si>
    <t>VAL 11?, 11?</t>
  </si>
  <si>
    <t>#3:10=1.560</t>
  </si>
  <si>
    <t>ADC10, schnellerer Interner 10-Bit-Wandler, je nach Bereich AC Peak oder DC</t>
  </si>
  <si>
    <t>DA-Wandler Rohdaten, 50=ADC24, 60=ADC10 AC TrueRMS, 61=ADC10 AC Peak, 62=DC</t>
  </si>
  <si>
    <t>LCD-Anzeige Messwert-Integrationsmodus 0=Aus/1=schnell/2=langsam</t>
  </si>
  <si>
    <t>Offsets für 16 Ranges DC250mV..AC10A von Wandler ADC24</t>
  </si>
  <si>
    <t>20.35</t>
  </si>
  <si>
    <t>120..135</t>
  </si>
  <si>
    <t>Offsets für 16 Ranges DC250mV..AC10A von Wandler ADC10 (Atmega-Intern)</t>
  </si>
  <si>
    <t>20..35</t>
  </si>
  <si>
    <t>220..235</t>
  </si>
  <si>
    <t>200..215</t>
  </si>
  <si>
    <t>Skalierungen für 16 Ranges DC250mV..AC10A von Wandler ADC24</t>
  </si>
  <si>
    <t>Skalierungen für 16 Ranges DC250mV..AC10A von Wandler ADC10 (Atmega-Intern)</t>
  </si>
  <si>
    <t>Trigger-Maske, Bit 0=SubCh 0, Bit 1=SubCh10, Bit2=SubCh11</t>
  </si>
  <si>
    <t>TRM 0=7!, TRM?</t>
  </si>
  <si>
    <t>Trigger-Edge PB2, neg. = 0, pos. = 1, Impuls an diesem Pin liefert Messwerte wie in Trigger-Maske definiert. Erfordert Reset</t>
  </si>
  <si>
    <t>TRT*</t>
  </si>
  <si>
    <t>#3:255=OK, #3:19=2</t>
  </si>
  <si>
    <t>Messbereichsumschaltung DC250mV..DC250V (0..3), AC250mV..AC250V (4..7), DC25mA..DC10A (8..11), AC25mA..AC10A (12..15)</t>
  </si>
  <si>
    <t>Default-Range TO BE IMPLEMENTED</t>
  </si>
  <si>
    <t>TO BE IMPLEMENTED</t>
  </si>
  <si>
    <t>SCL 20=1.00032!, 220=1.00032!, 220?</t>
  </si>
  <si>
    <t>10..11</t>
  </si>
  <si>
    <t>DSP 8=0!, 0:88=2!</t>
  </si>
  <si>
    <t>DSP 9=4!, 0:89=2!</t>
  </si>
  <si>
    <t>Messbereichsumschaltung, RNG 0=-20dB ... RNG 8=+50dB</t>
  </si>
  <si>
    <t>ACV</t>
  </si>
  <si>
    <t>200</t>
  </si>
  <si>
    <t>50, 51</t>
  </si>
  <si>
    <t>#5:10=775</t>
  </si>
  <si>
    <t>#5:255=OK, #5:19=2</t>
  </si>
  <si>
    <t>#5:255=0 [OK]</t>
  </si>
  <si>
    <t>0..8</t>
  </si>
  <si>
    <t>RNG=1!, 5:19=1!</t>
  </si>
  <si>
    <t>#3:255=0 [OK]</t>
  </si>
  <si>
    <t>#3:11=1.560</t>
  </si>
  <si>
    <t>#3:255=0 [OK], #3:240=7</t>
  </si>
  <si>
    <t>#3:255=0 [OK], #3:248=1</t>
  </si>
  <si>
    <t>#3:255=0 [OK] (Liste mit Werten)</t>
  </si>
  <si>
    <t>#5:50=978</t>
  </si>
  <si>
    <t>DSP=0!, 0:80=2!</t>
  </si>
  <si>
    <t>DSP 9=4!, 5:89=2!</t>
  </si>
  <si>
    <t>Panel zeigt in der 1. Zeile Aussteuerung links, in der 2. Zeile Aussteuerung rechts als Balkenanzeige mit 0 dB als Strichmarkierung.</t>
  </si>
  <si>
    <t>Gain</t>
  </si>
  <si>
    <t>AuxCmd</t>
  </si>
  <si>
    <t>0 dB</t>
  </si>
  <si>
    <t>Übermitteltes Byte an Extension-Platine</t>
  </si>
  <si>
    <t>AuxFunction</t>
  </si>
  <si>
    <t>SampleRate</t>
  </si>
  <si>
    <t>48 kHz</t>
  </si>
  <si>
    <t>Panel zeigt in der 1. Zeile die Ist-Spannung, in der 2. Zeile den Messbereich</t>
  </si>
  <si>
    <t xml:space="preserve">Wird der Drehgeber-Knopf (oder 3. Taster, wenn stattdessen bestückt) beim Einschalten 2 Sekunden lang gedrückt, </t>
  </si>
  <si>
    <t>führt das Modul einen Offset-Grundabgleich durch</t>
  </si>
  <si>
    <t>Drehgeber oder Up/Down-Taster ändern Messbereich (0..7: Spannungen, 8..15: Ströme)</t>
  </si>
  <si>
    <t>(Memo)</t>
  </si>
  <si>
    <t>Gain (Verstärkung/Abschwächung) -20 .. +50dB</t>
  </si>
  <si>
    <t>Level Bar</t>
  </si>
  <si>
    <t>48 .. 192 kHz C+P</t>
  </si>
  <si>
    <t>Sample Rate für ADC-Extension, 48..192 kHz Consumer, 48..192kHz Professional</t>
  </si>
  <si>
    <t>Panel-LCD angezeigte Menü-Auswahl, 0=AuxCmdsel, 1=RateSel, 2=GainSel, 3=LevelBarDispl, 4=mVDispl</t>
  </si>
  <si>
    <t>mV</t>
  </si>
  <si>
    <t>Gain (Verstärkung/Abschwächung) -20 .. +50dB, Pegel-Anzeige Balken</t>
  </si>
  <si>
    <t>Gain (Verstärkung/Abschwächung) -20 .. +50dB, Pegel-Anzeige mVeff (RMS)</t>
  </si>
  <si>
    <t>150..151</t>
  </si>
  <si>
    <t>OPT 1=1!</t>
  </si>
  <si>
    <t>RON</t>
  </si>
  <si>
    <t>ROF</t>
  </si>
  <si>
    <t>RIP</t>
  </si>
  <si>
    <t>29</t>
  </si>
  <si>
    <t>ROF=6!</t>
  </si>
  <si>
    <t>RON=10!, 27=4!</t>
  </si>
  <si>
    <t>RIP=25!, 29=25!</t>
  </si>
  <si>
    <t>Ripple (Brumm) in Prozent von der Sollspannung</t>
  </si>
  <si>
    <t>172</t>
  </si>
  <si>
    <t>173</t>
  </si>
  <si>
    <t>174</t>
  </si>
  <si>
    <t>22</t>
  </si>
  <si>
    <t>23</t>
  </si>
  <si>
    <t>24</t>
  </si>
  <si>
    <t>OPT 22=10!</t>
  </si>
  <si>
    <t>OPT 23=10!</t>
  </si>
  <si>
    <t>OPT 24=25!</t>
  </si>
  <si>
    <t>Einschaltwert RIP Ripple Prozent (Brumm), 0..100</t>
  </si>
  <si>
    <t>Einschaltwert RON Ripple On-Time in ms, nur gerade Werte</t>
  </si>
  <si>
    <t>Einschaltwert ROF Ripple Off-Time in ms, nur gerade Werte</t>
  </si>
  <si>
    <t>Ripple (Brumm) On-Zeit in ms, nur gerade Werte, Uaus=DCV</t>
  </si>
  <si>
    <t>Ripple (Brumm) Off-Zeit in ms, nur gerade Werte, Uaus=DCV* (100-RIP)/100</t>
  </si>
  <si>
    <t>InitOptions, Bit 0=1: LTC1655 statt 1257, Bit 1=1: LTC1864 vorhanden, Bit 2=1:DCP vorhanden</t>
  </si>
  <si>
    <t>233</t>
  </si>
  <si>
    <t>#1:233=46</t>
  </si>
  <si>
    <t>Temperatur des Kühlkörpers in °C</t>
  </si>
  <si>
    <t>Beide Input-Level von True-RMS-Messgleichrichter in mVeff, 10=Links, 11=Rechts</t>
  </si>
  <si>
    <t>ACV 1.05</t>
  </si>
  <si>
    <t>SMP</t>
  </si>
  <si>
    <t>SMP=0!, 5:8=3!</t>
  </si>
  <si>
    <t>VAL 8=2!, 5:8=2!</t>
  </si>
  <si>
    <t>ALL?, 5:99?</t>
  </si>
  <si>
    <t>ADC24, Auslesen des gewandelten, skalierten Wertes, je nach Bereich DC oder AC TrueRMS. Overload: -99999</t>
  </si>
  <si>
    <t>SPDIF Sampling-Format 0=Consumer 48kHz,  1=Consumer 96kHz, 2=Consumer 192kHz, 3=Professional 48kHz, (4=Professional 96kHz, 5=Professional 192kHz)</t>
  </si>
  <si>
    <t>AD-Raw-Wert, RAW 0 bzw. VAL 50=links, RAW 1 bzw.  VAL 51=rechts</t>
  </si>
  <si>
    <t>OPT 0 bzw. VAL150=Default RNG, 1 bzw. 151=Default SPDIF-Rate</t>
  </si>
  <si>
    <t>Init-Frequenz (default 1000Hz)</t>
  </si>
  <si>
    <t>Init-Pegel (default 775 mV)</t>
  </si>
  <si>
    <t>OPT 5=440!</t>
  </si>
  <si>
    <t>OPT 1=1000!, 1:151=775!</t>
  </si>
  <si>
    <t>#1:255=0 [OK]</t>
  </si>
  <si>
    <t>#1:80=20</t>
  </si>
  <si>
    <t>#1:255=0 [OK], #1:150=1000</t>
  </si>
  <si>
    <t>OPT 0=440!, 1:150=440!, 1:150?</t>
  </si>
  <si>
    <t>Init-Logikpegel (default 5000 mV)</t>
  </si>
  <si>
    <t>Init-Wave (default Sinus, 1)</t>
  </si>
  <si>
    <t>Init-Burst (default 0ms=aus)</t>
  </si>
  <si>
    <t>Init-Offset in V (default 0V)</t>
  </si>
  <si>
    <t>OPT 4=3!</t>
  </si>
  <si>
    <t>OPT 3=3300!</t>
  </si>
  <si>
    <t>OPT 20=2.5!</t>
  </si>
  <si>
    <t>DDS Version 3.70</t>
  </si>
  <si>
    <t>Init-dB (nicht verwendet, obsolet durch OPT 1)</t>
  </si>
  <si>
    <t>Level von True-RMS-Messgleichrichter in mVeff, VAL 10=Links, VAL 11=Rechts, skaliert mit Gain/Range</t>
  </si>
  <si>
    <t>Skalierungen für Pegel-Anzeige, Integer-Multiplikator, ca. 2100 bei geraden, 663 bei ungeraden Gains</t>
  </si>
  <si>
    <t>SCL 0=2098!, 5:201=633!</t>
  </si>
  <si>
    <t>Ripple</t>
  </si>
  <si>
    <t>0..100 Prozent</t>
  </si>
  <si>
    <t>T on</t>
  </si>
  <si>
    <t>Datei-Befehle neu ab Version 2.1</t>
  </si>
  <si>
    <t xml:space="preserve">File Load, BIT/BIN-Konfigurationen, aber auch INI-, DAT-, MEM- und BMP-Dateien (werden je nach Suffix anders behandelt)                                                       </t>
  </si>
  <si>
    <t>MEM-Dateien sind BlockRAM-Inhalte für den PicoBlaze-Core. Diese müssen dem von KCPSM3-Assembler ausgegebenen Format entsprechen (Textdatei mit einem Hex-Wert pro Zeile, max. 1024 Werte).</t>
  </si>
  <si>
    <t>BIN- und BIT-Dateien werden als Konfiguration ins FPGA geladen, INI-Dateien werden als LabScript ausgeführt, MEM- und DAT-Dateien auf eine SPI-AutoIncrement-Adresse ausgegeben (z.B. für BlockRAM-Inhalte, DAT immer binär, byteweise!), BMP-Dateien als Background ins QVGA-Video-RAM geladen, sofern ein solches im FPGA implementiert ist.</t>
  </si>
  <si>
    <t>CFG=PICOBLAZ1.MEM</t>
  </si>
  <si>
    <t>CFG=BINDATEI.DAT</t>
  </si>
  <si>
    <t>FWR &lt;dateinummer&gt; = &lt;register&gt;, FWR 75=2!, FWR = 0!</t>
  </si>
  <si>
    <t>angehängt an Datei DATA75.XLS, DATA0.XLS</t>
  </si>
  <si>
    <t xml:space="preserve">Font-Skalierung X-Richtung (vertikal), 1=klein, 2=mittel, 3=groß               </t>
  </si>
  <si>
    <t xml:space="preserve">Font-Skalierung Y (horizontal)                                                                     </t>
  </si>
  <si>
    <t xml:space="preserve">Block-Farbe 6-Bit-Darstellung für nächste Anzeige-Operation, Bitfolge RRGGBB     </t>
  </si>
  <si>
    <t xml:space="preserve">Wait Tick Second, warte auf nächsten Sekundenwechsel                                                                      </t>
  </si>
  <si>
    <t xml:space="preserve">Main-Channel für GET/PUT, Script-gesendete/empfangene Daten, Moduladresse             </t>
  </si>
  <si>
    <t>180..187</t>
  </si>
  <si>
    <t>OPT 30=255!</t>
  </si>
  <si>
    <t>190..197</t>
  </si>
  <si>
    <t>OPT 40=127!</t>
  </si>
  <si>
    <t>IO8-32 Ports Einschaltwerte (Default), werden unmittelbar nach Reset auf Ports 0..7 ausgegeben</t>
  </si>
  <si>
    <t>IO8-32 Port-Datenrichtungen Einschaltwerte (Default), werden unmittelbar nach Reset auf Ports 0..7 eingestellt</t>
  </si>
  <si>
    <t>DIR</t>
  </si>
  <si>
    <t>Ausgabewerte DA12-8 oder DA16-8, 8 Kanäle, Spannungswert -10..+10 (V)</t>
  </si>
  <si>
    <t>AD16-8, 16-Bit-Wandler, 8 Kanäle, Spannungswert -10..+10 (V)</t>
  </si>
  <si>
    <t>ATmega-interner ADC 10 Bit, Eingangsspannung unipolar 0..10 (V)</t>
  </si>
  <si>
    <r>
      <t xml:space="preserve">IO-Port 0..7 Richtung, Bit auf 1 = Ausgang. </t>
    </r>
    <r>
      <rPr>
        <sz val="10"/>
        <color indexed="10"/>
        <rFont val="Arial"/>
        <family val="2"/>
      </rPr>
      <t>Ab Version 1.74 flüchtig, d.h. bleibt nur bis zum nächsten Reset bestehen; keine Schreibfreigabe mit WEN=1 mehr erforderlich!</t>
    </r>
  </si>
  <si>
    <t xml:space="preserve">SubChannel  für GET/PUT, Script-gesendete/empfangene Daten                           </t>
  </si>
  <si>
    <t xml:space="preserve">Display Value Immediate, Wert     DPV=1.2345  @ DPX, DPY                                         </t>
  </si>
  <si>
    <t xml:space="preserve">Display Inhalt Register 0..9  DPR=&lt;register&gt;  @ DPX, DPY                        </t>
  </si>
  <si>
    <t xml:space="preserve">Display String DPS=HALLO_FPGA  @ DPX, DPY                                              </t>
  </si>
  <si>
    <t>DPS=HALLO_FPGA</t>
  </si>
  <si>
    <t>DPV=1.2345</t>
  </si>
  <si>
    <t>DPY=200</t>
  </si>
  <si>
    <t>DPX=80</t>
  </si>
  <si>
    <t>DRI=1</t>
  </si>
  <si>
    <t>740..742</t>
  </si>
  <si>
    <t>Wünsche und Anregungen bitte an cm@ctmagazin.de</t>
  </si>
  <si>
    <t xml:space="preserve">Display RTC, DPC=0 Zeit, DPC=1 Datum  @ DPX, DPY                                       </t>
  </si>
  <si>
    <t xml:space="preserve">Draw Instrument, Bargraph usw.                                                         </t>
  </si>
  <si>
    <t xml:space="preserve">Display-Background, DBG=0 keiner, DBG=&lt;alphastr&gt;=BMP-Name                                </t>
  </si>
  <si>
    <t xml:space="preserve">Wait Tick Minute                                                                      </t>
  </si>
  <si>
    <t xml:space="preserve">Wait Tick Hour                                                                        </t>
  </si>
  <si>
    <t xml:space="preserve">Branch if lower 0 to Label &lt;labelnr&gt;, wenn Akku A kleiner als B                      </t>
  </si>
  <si>
    <t xml:space="preserve">Branch if lower or equal 0 to Label &lt;labelnr&gt;, wenn Akku A kleiner oder gleich B     </t>
  </si>
  <si>
    <t xml:space="preserve">Branch if equal 0 to Label &lt;labelnr&gt;, wenn Akku A gleich B                           </t>
  </si>
  <si>
    <t xml:space="preserve">Branch if greater or equal 0 to Label &lt;labelnr&gt;, wenn Akku A größer oder gleich B    </t>
  </si>
  <si>
    <t xml:space="preserve">Branch if greater 0 to Label &lt;labelnr&gt;, wenn Akku A größer als B                     </t>
  </si>
  <si>
    <t xml:space="preserve">Branch always to &lt;labelnr&gt;, wie GTO                                                  </t>
  </si>
  <si>
    <t xml:space="preserve">Goto &lt;labelnr&gt;                                                                       </t>
  </si>
  <si>
    <t xml:space="preserve">Label 0..99 setzen (hier begrenzt auf 0..31)                                         </t>
  </si>
  <si>
    <t xml:space="preserve">FileWrite, Register 0..9 in Datei DATA0..DATA99.XLS schreiben (reine Textdatei, kann mit Excel geöffnet werden)                         </t>
  </si>
  <si>
    <t xml:space="preserve">Sende Wert in Register auf MCM/SCM                                                 </t>
  </si>
  <si>
    <t>PUT &lt;register&gt;</t>
  </si>
  <si>
    <t>XCH  &lt;register&gt;=&lt;register&gt;, XCH = 4, XCH 2=6</t>
  </si>
  <si>
    <t>Arbiträre "Brummspannung" mit einstellbarem Timing, Ausgangsspannung wird während Off-Zeit um Prozentwert vermindert</t>
  </si>
  <si>
    <t>T off</t>
  </si>
  <si>
    <t>0..20000 ms</t>
  </si>
  <si>
    <t>2..20000 ms</t>
  </si>
  <si>
    <t>On-Zeit der Ripple-Spannung, in 2-ms-Schritten</t>
  </si>
  <si>
    <t>Off-Zeit der Ripple-Spannung, in 2-ms-Schritten</t>
  </si>
  <si>
    <t>Druck auf den Drehgeber-Knopf "merkt" die Einstellungen für Gain und SampleRate nichtflüchtig im EEPROM</t>
  </si>
  <si>
    <t>EDL</t>
  </si>
  <si>
    <t>Panel zeigt in der 2. Zeile die Ist-Spannung, in der 1. Zeile den Ist-Strom an (hohler Cursor). Wechselt beim Bedienen zur Einstellung kurzzeitig auf Sollwertanzeige (gefüllter oder bei Feineinstellung gerasterter Cursor).</t>
  </si>
  <si>
    <r>
      <t xml:space="preserve">Die Tasten </t>
    </r>
    <r>
      <rPr>
        <b/>
        <sz val="10"/>
        <rFont val="Arial"/>
        <family val="2"/>
      </rPr>
      <t>Auf/Ab</t>
    </r>
    <r>
      <rPr>
        <sz val="10"/>
        <rFont val="Arial"/>
        <family val="0"/>
      </rPr>
      <t xml:space="preserve"> wechseln zwischen den Menüeinträgen. Beim Überschreiten der Verlustleistung, der Kühlkörper-Temperatur oder der Eingangsspannung leuchtet Panel-LED2 (rot)</t>
    </r>
  </si>
  <si>
    <t>I off %</t>
  </si>
  <si>
    <t>Off-Zeit des Stroms, in 1-ms-Schritten</t>
  </si>
  <si>
    <t>On-Zeit des Stroms (eingestellter Nennwert), in 1-ms-Schritten</t>
  </si>
  <si>
    <t>Ausgangsstrom wird während Off-Zeit auf Prozentwert vom On-Nennwert vermindert</t>
  </si>
  <si>
    <t>Mode</t>
  </si>
  <si>
    <t>(Strom mA/A)</t>
  </si>
  <si>
    <t>Modus off=0, I HiV (bis 25V), I LoV (bis 6,1V), R HiV (bis 25V), R LoV (bis 6,1 V, Niederohmwiderstände)</t>
  </si>
  <si>
    <t>Temp</t>
  </si>
  <si>
    <t>Volt</t>
  </si>
  <si>
    <t>Fuse</t>
  </si>
  <si>
    <t>Power</t>
  </si>
  <si>
    <t>X</t>
  </si>
  <si>
    <t>B</t>
  </si>
  <si>
    <t>ENA</t>
  </si>
  <si>
    <t>Boolean</t>
  </si>
  <si>
    <t>#6:233=46</t>
  </si>
  <si>
    <t>6:ENA=1!,  0?</t>
  </si>
  <si>
    <t>#1:255=0 [OK], #1:2=0.1</t>
  </si>
  <si>
    <t>#1:255=0 [OK], #1:2=0.0</t>
  </si>
  <si>
    <t>#1:255=0 [OK], #1:20=100</t>
  </si>
  <si>
    <t>#6:255=0 [OK], #6:2=10.1</t>
  </si>
  <si>
    <t>#6:255=0 [OK], #1:2=0.0</t>
  </si>
  <si>
    <t>MSA 1?, 6:12?</t>
  </si>
  <si>
    <t>Ripple On-Zeit in ms, Iaus=DCA</t>
  </si>
  <si>
    <t>Ripple Off-Zeit in ms, Iaus=DCA* (RIP)/100</t>
  </si>
  <si>
    <t>Rohdaten, die D/A-Wandler nach Skalierung und Offset erhält, in 70 für On-Zeit, in 71 für Off-Zeit</t>
  </si>
  <si>
    <t>Rohdaten direkt vom 16-Bit-A/D-Wandler ohne Skalierung und Offset</t>
  </si>
  <si>
    <t>#6:255=0 [OK]</t>
  </si>
  <si>
    <t>#6:50=31548</t>
  </si>
  <si>
    <t>#6:53=675</t>
  </si>
  <si>
    <t>#6:71=32767</t>
  </si>
  <si>
    <t>R sense 4. Bereich nom. 2A, 0.1 Ohm oder 10A, 0.02 Ohm</t>
  </si>
  <si>
    <t>R sense 3. Bereich nom. 200mA, 1 Ohm oder 1A, 0.22 Ohm</t>
  </si>
  <si>
    <t>R sense 2. Bereich nom. 20mA, 10 Ohm oder 100mA, 2 Ohm</t>
  </si>
  <si>
    <t>R sense 1. Bereich nom. 2mA, 100 Ohm oder 10mA, 20 Ohm</t>
  </si>
  <si>
    <t>2.5</t>
  </si>
  <si>
    <t>InitHiDividerU, Istspannungs-Vorteilfaktor (R53+R58)/R52+1</t>
  </si>
  <si>
    <t>InitGainI, Gain Sense-OpAmp U13</t>
  </si>
  <si>
    <t>InitLowDividerU, U-Gain U12 einschl. Istspannungs-Vorteiler wenn PreAmp ein (PC5/Q1=high)</t>
  </si>
  <si>
    <t>Uref LT1019 =2,5000V</t>
  </si>
  <si>
    <t>25</t>
  </si>
  <si>
    <t>100</t>
  </si>
  <si>
    <t>0.1</t>
  </si>
  <si>
    <t>UmaxHi maximale Klemmenspannung im HiVolt-Bereich</t>
  </si>
  <si>
    <t>UmaxLo maximale Klemmenspannung im LoVolt-Bereich</t>
  </si>
  <si>
    <t>6.1</t>
  </si>
  <si>
    <t>Init PWonTime</t>
  </si>
  <si>
    <t>Init PWoffTime</t>
  </si>
  <si>
    <t>OPT 14=5.0!</t>
  </si>
  <si>
    <t>OPT 10=0.2197!</t>
  </si>
  <si>
    <t>Init Ipercent, Einschaltwert für Off-Strom in Prozent vom Sollstrom</t>
  </si>
  <si>
    <t>ALL?, 6:99?</t>
  </si>
  <si>
    <t>6:VAL 0=10.0!,  0?, 6:1=0!</t>
  </si>
  <si>
    <t>DCR</t>
  </si>
  <si>
    <t>DCR 1=123!, 5=123!</t>
  </si>
  <si>
    <t>Sollwiderstand im R-Betrieb</t>
  </si>
  <si>
    <t>tatsächlich aufgenommene Leistung in Watt</t>
  </si>
  <si>
    <t>maximal aufzunehmende Leistung (U*I oder U*U/R), darüber Abschaltung und Fault-Meldung</t>
  </si>
  <si>
    <t>einschließlich Off-Werte</t>
  </si>
  <si>
    <t>3..4</t>
  </si>
  <si>
    <t>52..53</t>
  </si>
  <si>
    <t>Rohdaten direkt vom internen A/D-Wandler (2 Kanäle Istspannung, Iststrom integriert)</t>
  </si>
  <si>
    <t>untere Zeile, Ist-Klemmenspannung</t>
  </si>
  <si>
    <t>IntRes</t>
  </si>
  <si>
    <t>berechneter Innenwiderstand der Spannungsquelle, nur wenn T off &gt; 1 im Iconst-Betrieb</t>
  </si>
  <si>
    <t>Temp C</t>
  </si>
  <si>
    <t>1, 11/16</t>
  </si>
  <si>
    <t>obere Zeile, Nennstrom- oder Nennwiderstands-Vorgabe, danach Istwert bei Iconst</t>
  </si>
  <si>
    <t>TRM 0=1!, TRM=1,TRM?</t>
  </si>
  <si>
    <t>#6:255=0 [OK], #6:240=2</t>
  </si>
  <si>
    <t>Trigger-Maske, Bit 0=1 -&gt; Freigabe Trigger Input PL6, Bit 1=1 -&gt; Periodische Ausgabe On- und Off-Werte</t>
  </si>
  <si>
    <t>00000001</t>
  </si>
  <si>
    <t>3:VAL 0?, 0?</t>
  </si>
  <si>
    <t>Beispiele (hier für Adresse 3)</t>
  </si>
  <si>
    <t>Beispiele (hier für Adresse 6)</t>
  </si>
  <si>
    <t>Beispiele (hier für Adresse 5)</t>
  </si>
  <si>
    <t>Beispiele (hier für Adresse 4)</t>
  </si>
  <si>
    <t>Beispiele (hier für Adresse 1)</t>
  </si>
  <si>
    <t>Beispiele (hier für Adresse 0)</t>
  </si>
  <si>
    <t>STR-Status-Bits, Fehlermeldungen</t>
  </si>
  <si>
    <r>
      <t>B</t>
    </r>
    <r>
      <rPr>
        <sz val="10"/>
        <rFont val="Arial"/>
        <family val="0"/>
      </rPr>
      <t>u</t>
    </r>
    <r>
      <rPr>
        <b/>
        <sz val="10"/>
        <rFont val="Arial"/>
        <family val="2"/>
      </rPr>
      <t>sy</t>
    </r>
    <r>
      <rPr>
        <sz val="10"/>
        <rFont val="Arial"/>
        <family val="0"/>
      </rPr>
      <t>-Flag, Befehl konnte nicht bearbeitet werden, wg. manueller Bedienung</t>
    </r>
  </si>
  <si>
    <t>Art</t>
  </si>
  <si>
    <t>Messwert U IST in Volt während Off-Zeit</t>
  </si>
  <si>
    <t>Messwert I IST in A während Off-Zeit</t>
  </si>
  <si>
    <t>Messwert I IST in mA während Off-Zeit</t>
  </si>
  <si>
    <t>Messwert I IST in mA während On-Zeit</t>
  </si>
  <si>
    <t>MSW**</t>
  </si>
  <si>
    <t>DIV 3.04</t>
  </si>
  <si>
    <t>MSV 5?, 6:15?</t>
  </si>
  <si>
    <t>MSA 5?, 6:16?</t>
  </si>
  <si>
    <t>MSA 6?, 6:17?</t>
  </si>
  <si>
    <t>RIP=25!, 29=50!</t>
  </si>
  <si>
    <t>Strom während Off-Zeit in Prozent von DCA-Wert (einschl. PCA)</t>
  </si>
  <si>
    <r>
      <t>Ov</t>
    </r>
    <r>
      <rPr>
        <sz val="10"/>
        <rFont val="Arial"/>
        <family val="0"/>
      </rPr>
      <t>er</t>
    </r>
    <r>
      <rPr>
        <b/>
        <sz val="10"/>
        <rFont val="Arial"/>
        <family val="2"/>
      </rPr>
      <t>l</t>
    </r>
    <r>
      <rPr>
        <sz val="10"/>
        <rFont val="Arial"/>
        <family val="0"/>
      </rPr>
      <t>oad-Flag, Überspannung an A/D-Eingängen (DIV), Iconst/CurrentMode (DCG) wenn FaultFlags=0</t>
    </r>
  </si>
  <si>
    <t>LowNibble: FaultFlags bei DCG und EDL (OVL=1)</t>
  </si>
  <si>
    <t xml:space="preserve">LowNibble: Button-Nummer (SRQ=1) </t>
  </si>
  <si>
    <t>LowNibble: Fehlernummer</t>
  </si>
  <si>
    <t xml:space="preserve">HighNibble: Flags </t>
  </si>
  <si>
    <t>0/10</t>
  </si>
  <si>
    <t>Angezeigtes Menü auf PM8-Panel 0..5, 0=U, 1=I, 2=Ripple%, 3=T on, 4=T off, 5=TrackCh</t>
  </si>
  <si>
    <t>DSP=4!, 0:80=0!, 80?</t>
  </si>
  <si>
    <t>#1:255=0 [OK], #1:80=3</t>
  </si>
  <si>
    <t>#1:50=31548</t>
  </si>
  <si>
    <t>#1:53=675</t>
  </si>
  <si>
    <t>#1:71=32767</t>
  </si>
  <si>
    <t>Angezeigtes Menü auf PM8-Panel 0..5, 0 oder 1=I/U, 2=Mode, 3=T on, 4=T off, 5=I off%, 6=TrackCh</t>
  </si>
  <si>
    <t>DSP 9=4!, 6:89=2!</t>
  </si>
  <si>
    <t>DSP=4!, 6:80=0!, 80?</t>
  </si>
  <si>
    <t>#6:255=0 [OK], #6:80=3</t>
  </si>
  <si>
    <t>TMP**</t>
  </si>
  <si>
    <t>TMP?, 233?</t>
  </si>
  <si>
    <t>6:TMP?, 233?</t>
  </si>
  <si>
    <t>ACC=&lt;wert&gt;, ACC?, 300?</t>
  </si>
  <si>
    <t>DLY=&lt;ms_zeit&gt;, 299=1500!</t>
  </si>
  <si>
    <t>Delay/Pause, Ausführung wird &lt;ms_zeit&gt; Millisekunden angehalten. Nur in Scripts sinnvoll, da OptoBus während dieser Zeit blockiert ist. Liefert beim Lesen letzten Pausenwert.</t>
  </si>
  <si>
    <t>710..719</t>
  </si>
  <si>
    <t>AIR</t>
  </si>
  <si>
    <t>CFG=9, CFG=DDS.BIN</t>
  </si>
  <si>
    <t>90..99</t>
  </si>
  <si>
    <t>Auswahl und Laden der Datei Nummer &lt;byte&gt; von SD-Karte. Bei BIN- und BIT-Files wird die Datei gelesen und ins FPGA programmiert, INI-Dateien werden als Script ausgeführt. Achtung: OptoBus ist bei Konfigurationsdaten etwa 2 Sekunden blockiert!</t>
  </si>
  <si>
    <t>Default-BIN/BIT-Dateinummer (FPGA-Konfigurationsdatei), Default=0</t>
  </si>
  <si>
    <t>HEX=1, 88=0!</t>
  </si>
  <si>
    <t xml:space="preserve">Hex-Mode bei OptoBus-Zahlenausgeben, zusätzlich in der Form [$12345678]                                      </t>
  </si>
  <si>
    <t>DCP</t>
  </si>
  <si>
    <t>Leistung P SOLL in Watt</t>
  </si>
  <si>
    <t>DCP=12!</t>
  </si>
  <si>
    <t>DCV=10.5!</t>
  </si>
  <si>
    <t>Untere Abschaltspannung U in Volt</t>
  </si>
  <si>
    <t>Bit 0, 1 = DACtype, 0=MAX543/LTC8043, 1=AD5452, 3=DAC8811, Bit 2=LM75 vorhanden, Bit 3 = LM75 extern I2C-Adr. $48</t>
  </si>
  <si>
    <t>MAH</t>
  </si>
  <si>
    <t>MAH?, 7?, MAH=0!</t>
  </si>
  <si>
    <t>Messwert kumulierter Strom in Ah (wird durch MAH=0! , MWH=0! auf 0 gesetzt)</t>
  </si>
  <si>
    <t>MWH</t>
  </si>
  <si>
    <t>MWH?, 8? MWH=0!</t>
  </si>
  <si>
    <t>Messwert kumulierte Leistung in Wh (wird durch MAH=0! , MWH=0! auf 0 gesetzt)</t>
  </si>
  <si>
    <t>(Erweiterungen von mcb in rot)</t>
  </si>
  <si>
    <t>Wird der Drehgeber-Knopf beim Einschalten 2 Sekunden lang gedrückt, wird der Adjust-Modus aufgerufen</t>
  </si>
  <si>
    <t>LowU</t>
  </si>
  <si>
    <r>
      <t>DCG 2.</t>
    </r>
    <r>
      <rPr>
        <b/>
        <sz val="14"/>
        <color indexed="10"/>
        <rFont val="Arial"/>
        <family val="2"/>
      </rPr>
      <t>9</t>
    </r>
  </si>
  <si>
    <t>MSW?, 18?</t>
  </si>
  <si>
    <t>tatsächlich abgegebene Leistung in Watt</t>
  </si>
  <si>
    <r>
      <t>EDL 1.</t>
    </r>
    <r>
      <rPr>
        <b/>
        <sz val="14"/>
        <color indexed="10"/>
        <rFont val="Arial"/>
        <family val="2"/>
      </rPr>
      <t>78</t>
    </r>
  </si>
  <si>
    <t>(Energie)</t>
  </si>
  <si>
    <t>7 + 8</t>
  </si>
  <si>
    <t>-</t>
  </si>
  <si>
    <t>Momentan abgegebene Leistung in Watt, wird 5 x / Sekunde berechnet</t>
  </si>
  <si>
    <t>Abgegebene Energie in Amperestunden und Wattstunden, wird 5 x / Sekunde berechnet</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</si>
</sst>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 numFmtId="168" formatCode="0.0000"/>
  </numFmts>
  <fonts count="16">
    <font>
      <sz val="10"/>
      <name val="Arial"/>
      <family val="0"/>
    </font>
    <font>
      <b/>
      <sz val="10"/>
      <name val="Arial"/>
      <family val="2"/>
    </font>
    <font>
      <b/>
      <sz val="14"/>
      <name val="Arial"/>
      <family val="2"/>
    </font>
    <font>
      <u val="single"/>
      <sz val="10"/>
      <color indexed="12"/>
      <name val="Arial"/>
      <family val="0"/>
    </font>
    <font>
      <u val="single"/>
      <sz val="10"/>
      <color indexed="36"/>
      <name val="Arial"/>
      <family val="0"/>
    </font>
    <font>
      <b/>
      <sz val="18"/>
      <name val="Arial"/>
      <family val="2"/>
    </font>
    <font>
      <b/>
      <sz val="10"/>
      <color indexed="10"/>
      <name val="Arial"/>
      <family val="2"/>
    </font>
    <font>
      <sz val="10"/>
      <color indexed="14"/>
      <name val="Arial"/>
      <family val="2"/>
    </font>
    <font>
      <b/>
      <sz val="10"/>
      <color indexed="14"/>
      <name val="Arial"/>
      <family val="2"/>
    </font>
    <font>
      <b/>
      <sz val="14"/>
      <color indexed="10"/>
      <name val="Arial"/>
      <family val="2"/>
    </font>
    <font>
      <b/>
      <sz val="12"/>
      <name val="Arial"/>
      <family val="2"/>
    </font>
    <font>
      <sz val="10"/>
      <color indexed="10"/>
      <name val="Arial"/>
      <family val="2"/>
    </font>
    <font>
      <b/>
      <sz val="10"/>
      <color indexed="20"/>
      <name val="Arial"/>
      <family val="2"/>
    </font>
    <font>
      <sz val="10"/>
      <color indexed="20"/>
      <name val="Arial"/>
      <family val="2"/>
    </font>
    <font>
      <sz val="10"/>
      <color indexed="61"/>
      <name val="Arial"/>
      <family val="2"/>
    </font>
    <font>
      <b/>
      <sz val="12"/>
      <color indexed="10"/>
      <name val="Arial"/>
      <family val="2"/>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04">
    <xf numFmtId="0" fontId="0" fillId="0" borderId="0" xfId="0" applyAlignment="1">
      <alignment/>
    </xf>
    <xf numFmtId="0" fontId="1" fillId="0" borderId="0" xfId="0" applyFont="1" applyAlignment="1">
      <alignment/>
    </xf>
    <xf numFmtId="0" fontId="0" fillId="0" borderId="0" xfId="0" applyFont="1" applyAlignment="1">
      <alignment/>
    </xf>
    <xf numFmtId="0" fontId="0" fillId="0" borderId="0" xfId="0" applyFont="1" applyAlignment="1">
      <alignment horizontal="left"/>
    </xf>
    <xf numFmtId="49" fontId="0" fillId="0" borderId="0" xfId="0" applyNumberFormat="1" applyAlignment="1">
      <alignment/>
    </xf>
    <xf numFmtId="49" fontId="0" fillId="0" borderId="0" xfId="0" applyNumberFormat="1" applyAlignment="1" quotePrefix="1">
      <alignment/>
    </xf>
    <xf numFmtId="49" fontId="1" fillId="0" borderId="0" xfId="0" applyNumberFormat="1" applyFont="1" applyAlignment="1">
      <alignment/>
    </xf>
    <xf numFmtId="0" fontId="5" fillId="0" borderId="0" xfId="0" applyFont="1" applyAlignment="1">
      <alignment horizontal="left"/>
    </xf>
    <xf numFmtId="49" fontId="0" fillId="0" borderId="0" xfId="0" applyNumberFormat="1" applyFont="1" applyAlignment="1">
      <alignment/>
    </xf>
    <xf numFmtId="0" fontId="5" fillId="0" borderId="0" xfId="0" applyFont="1" applyAlignment="1">
      <alignment wrapText="1"/>
    </xf>
    <xf numFmtId="0" fontId="0" fillId="0" borderId="0" xfId="0" applyFont="1" applyAlignment="1">
      <alignment wrapText="1"/>
    </xf>
    <xf numFmtId="0" fontId="0" fillId="0" borderId="0" xfId="0" applyFont="1" applyAlignment="1">
      <alignment vertical="top" wrapText="1"/>
    </xf>
    <xf numFmtId="0" fontId="1" fillId="0" borderId="0" xfId="0" applyFont="1" applyAlignment="1">
      <alignment vertical="top" wrapText="1"/>
    </xf>
    <xf numFmtId="0" fontId="0" fillId="0" borderId="0" xfId="0" applyAlignment="1">
      <alignment vertical="top" wrapText="1"/>
    </xf>
    <xf numFmtId="0" fontId="0" fillId="0" borderId="0" xfId="0" applyAlignment="1">
      <alignment horizontal="left" vertical="top" wrapText="1"/>
    </xf>
    <xf numFmtId="49" fontId="0" fillId="0" borderId="0" xfId="0" applyNumberFormat="1" applyAlignment="1">
      <alignment vertical="top" wrapText="1"/>
    </xf>
    <xf numFmtId="49" fontId="1" fillId="0" borderId="0" xfId="0" applyNumberFormat="1" applyFont="1" applyAlignment="1">
      <alignment vertical="top" wrapText="1"/>
    </xf>
    <xf numFmtId="49" fontId="0" fillId="0" borderId="0" xfId="0" applyNumberFormat="1" applyFont="1" applyAlignment="1">
      <alignment vertical="top" wrapText="1"/>
    </xf>
    <xf numFmtId="0" fontId="0" fillId="0" borderId="0" xfId="0" applyFont="1" applyAlignment="1">
      <alignment vertical="top"/>
    </xf>
    <xf numFmtId="0" fontId="2" fillId="0" borderId="0" xfId="0" applyFont="1" applyAlignment="1">
      <alignment vertical="top"/>
    </xf>
    <xf numFmtId="0" fontId="1" fillId="0" borderId="0" xfId="0" applyFont="1" applyAlignment="1">
      <alignment vertical="top"/>
    </xf>
    <xf numFmtId="0" fontId="1" fillId="0" borderId="0" xfId="0" applyFont="1" applyAlignment="1">
      <alignment horizontal="left" vertical="top"/>
    </xf>
    <xf numFmtId="0" fontId="0" fillId="0" borderId="0" xfId="0" applyAlignment="1">
      <alignment vertical="top"/>
    </xf>
    <xf numFmtId="0" fontId="0" fillId="0" borderId="0" xfId="0" applyAlignment="1" quotePrefix="1">
      <alignment horizontal="left" vertical="top"/>
    </xf>
    <xf numFmtId="0" fontId="0" fillId="0" borderId="0" xfId="0" applyAlignment="1">
      <alignment horizontal="left" vertical="top"/>
    </xf>
    <xf numFmtId="49" fontId="2" fillId="0" borderId="0" xfId="0" applyNumberFormat="1" applyFont="1" applyAlignment="1">
      <alignment vertical="top"/>
    </xf>
    <xf numFmtId="49" fontId="0" fillId="0" borderId="0" xfId="0" applyNumberFormat="1" applyAlignment="1">
      <alignment horizontal="left" vertical="top"/>
    </xf>
    <xf numFmtId="49" fontId="0" fillId="0" borderId="0" xfId="0" applyNumberFormat="1" applyAlignment="1">
      <alignment vertical="top"/>
    </xf>
    <xf numFmtId="49" fontId="1" fillId="0" borderId="0" xfId="0" applyNumberFormat="1" applyFont="1" applyAlignment="1">
      <alignment vertical="top"/>
    </xf>
    <xf numFmtId="49" fontId="0" fillId="0" borderId="0" xfId="0" applyNumberFormat="1" applyFont="1" applyAlignment="1">
      <alignment vertical="top"/>
    </xf>
    <xf numFmtId="49" fontId="0" fillId="0" borderId="0" xfId="0" applyNumberFormat="1" applyFont="1" applyAlignment="1">
      <alignment horizontal="left" vertical="top"/>
    </xf>
    <xf numFmtId="49" fontId="0" fillId="0" borderId="0" xfId="0" applyNumberFormat="1" applyAlignment="1" quotePrefix="1">
      <alignment horizontal="left" vertical="top"/>
    </xf>
    <xf numFmtId="49" fontId="1" fillId="0" borderId="0" xfId="0" applyNumberFormat="1" applyFont="1" applyAlignment="1">
      <alignment horizontal="left" vertical="top"/>
    </xf>
    <xf numFmtId="49" fontId="1" fillId="0" borderId="0" xfId="0" applyNumberFormat="1" applyFont="1" applyAlignment="1" quotePrefix="1">
      <alignment horizontal="left" vertical="top"/>
    </xf>
    <xf numFmtId="49" fontId="0" fillId="0" borderId="0" xfId="0" applyNumberFormat="1" applyFont="1" applyAlignment="1" quotePrefix="1">
      <alignment horizontal="left" vertical="top"/>
    </xf>
    <xf numFmtId="0" fontId="5" fillId="0" borderId="0" xfId="0" applyFont="1" applyAlignment="1">
      <alignment/>
    </xf>
    <xf numFmtId="0" fontId="0" fillId="0" borderId="0" xfId="0" applyFont="1" applyAlignment="1">
      <alignment/>
    </xf>
    <xf numFmtId="0" fontId="2" fillId="0" borderId="0" xfId="0" applyFont="1" applyAlignment="1">
      <alignment/>
    </xf>
    <xf numFmtId="0" fontId="0" fillId="0" borderId="0" xfId="0" applyAlignment="1">
      <alignment horizontal="left"/>
    </xf>
    <xf numFmtId="0" fontId="1" fillId="0" borderId="0" xfId="0" applyFont="1" applyAlignment="1">
      <alignment horizontal="left"/>
    </xf>
    <xf numFmtId="0" fontId="0" fillId="0" borderId="0" xfId="0" applyFont="1" applyAlignment="1">
      <alignment horizontal="left" vertical="top"/>
    </xf>
    <xf numFmtId="0" fontId="2" fillId="0" borderId="0" xfId="0" applyFont="1" applyAlignment="1">
      <alignment horizontal="left" vertical="top"/>
    </xf>
    <xf numFmtId="0" fontId="1" fillId="0" borderId="0" xfId="0" applyFont="1" applyAlignment="1" quotePrefix="1">
      <alignment horizontal="left" vertical="top"/>
    </xf>
    <xf numFmtId="0" fontId="0" fillId="0" borderId="0" xfId="0" applyAlignment="1" quotePrefix="1">
      <alignment horizontal="left"/>
    </xf>
    <xf numFmtId="0" fontId="0" fillId="0" borderId="0" xfId="0" applyNumberFormat="1" applyAlignment="1">
      <alignment vertical="top"/>
    </xf>
    <xf numFmtId="168" fontId="0" fillId="0" borderId="0" xfId="0" applyNumberFormat="1" applyAlignment="1">
      <alignment readingOrder="1"/>
    </xf>
    <xf numFmtId="1" fontId="0" fillId="0" borderId="0" xfId="0" applyNumberFormat="1" applyAlignment="1">
      <alignment readingOrder="1"/>
    </xf>
    <xf numFmtId="0" fontId="0" fillId="0" borderId="0" xfId="0" applyAlignment="1" quotePrefix="1">
      <alignment/>
    </xf>
    <xf numFmtId="17" fontId="0" fillId="0" borderId="0" xfId="0" applyNumberFormat="1" applyAlignment="1" quotePrefix="1">
      <alignment horizontal="left"/>
    </xf>
    <xf numFmtId="49" fontId="6" fillId="0" borderId="0" xfId="0" applyNumberFormat="1" applyFont="1" applyAlignment="1">
      <alignment vertical="top" wrapText="1"/>
    </xf>
    <xf numFmtId="49" fontId="0" fillId="0" borderId="0" xfId="0" applyNumberFormat="1" applyAlignment="1">
      <alignment wrapText="1"/>
    </xf>
    <xf numFmtId="0" fontId="0" fillId="0" borderId="0" xfId="0" applyAlignment="1">
      <alignment wrapText="1"/>
    </xf>
    <xf numFmtId="0" fontId="7" fillId="0" borderId="0" xfId="0" applyFont="1" applyAlignment="1">
      <alignment/>
    </xf>
    <xf numFmtId="2" fontId="7" fillId="0" borderId="0" xfId="0" applyNumberFormat="1" applyFont="1" applyAlignment="1">
      <alignment readingOrder="1"/>
    </xf>
    <xf numFmtId="1" fontId="8" fillId="0" borderId="0" xfId="0" applyNumberFormat="1" applyFont="1" applyAlignment="1">
      <alignment readingOrder="1"/>
    </xf>
    <xf numFmtId="0" fontId="6" fillId="0" borderId="0" xfId="0" applyFont="1" applyAlignment="1">
      <alignment horizontal="left" vertical="top"/>
    </xf>
    <xf numFmtId="0" fontId="6" fillId="0" borderId="0" xfId="0" applyFont="1" applyAlignment="1" quotePrefix="1">
      <alignment horizontal="left" vertical="top"/>
    </xf>
    <xf numFmtId="0" fontId="6" fillId="0" borderId="0" xfId="0" applyFont="1" applyAlignment="1">
      <alignment horizontal="left"/>
    </xf>
    <xf numFmtId="0" fontId="6" fillId="0" borderId="0" xfId="0" applyFont="1" applyAlignment="1">
      <alignment/>
    </xf>
    <xf numFmtId="0" fontId="6" fillId="0" borderId="0" xfId="0" applyFont="1" applyAlignment="1" quotePrefix="1">
      <alignment horizontal="left"/>
    </xf>
    <xf numFmtId="0" fontId="0" fillId="0" borderId="0" xfId="0" applyFont="1" applyAlignment="1" quotePrefix="1">
      <alignment vertical="top"/>
    </xf>
    <xf numFmtId="0" fontId="7" fillId="0" borderId="0" xfId="0" applyFont="1" applyAlignment="1">
      <alignment vertical="top" wrapText="1"/>
    </xf>
    <xf numFmtId="0" fontId="5" fillId="0" borderId="0" xfId="0" applyFont="1" applyAlignment="1">
      <alignment horizontal="left" vertical="top"/>
    </xf>
    <xf numFmtId="49" fontId="10" fillId="0" borderId="0" xfId="0" applyNumberFormat="1" applyFont="1" applyAlignment="1">
      <alignment vertical="top"/>
    </xf>
    <xf numFmtId="0" fontId="0" fillId="0" borderId="0" xfId="0" applyFont="1" applyAlignment="1" quotePrefix="1">
      <alignment horizontal="left" vertical="top"/>
    </xf>
    <xf numFmtId="0" fontId="0" fillId="0" borderId="0" xfId="0" applyFont="1" applyAlignment="1" quotePrefix="1">
      <alignment vertical="top" wrapText="1"/>
    </xf>
    <xf numFmtId="0" fontId="6" fillId="0" borderId="0" xfId="0" applyFont="1" applyAlignment="1">
      <alignment vertical="top"/>
    </xf>
    <xf numFmtId="0" fontId="11" fillId="0" borderId="0" xfId="0" applyFont="1" applyAlignment="1">
      <alignment vertical="top"/>
    </xf>
    <xf numFmtId="0" fontId="11" fillId="0" borderId="0" xfId="0" applyFont="1" applyAlignment="1">
      <alignment horizontal="left" vertical="top"/>
    </xf>
    <xf numFmtId="0" fontId="11" fillId="0" borderId="0" xfId="0" applyFont="1" applyAlignment="1">
      <alignment vertical="top" wrapText="1"/>
    </xf>
    <xf numFmtId="0" fontId="11" fillId="0" borderId="0" xfId="0" applyFont="1" applyAlignment="1">
      <alignment/>
    </xf>
    <xf numFmtId="49" fontId="11" fillId="0" borderId="0" xfId="0" applyNumberFormat="1" applyFont="1" applyAlignment="1">
      <alignment horizontal="left" vertical="top"/>
    </xf>
    <xf numFmtId="0" fontId="11" fillId="0" borderId="0" xfId="0" applyFont="1" applyAlignment="1">
      <alignment/>
    </xf>
    <xf numFmtId="49" fontId="11" fillId="0" borderId="0" xfId="0" applyNumberFormat="1" applyFont="1" applyAlignment="1">
      <alignment vertical="top"/>
    </xf>
    <xf numFmtId="49" fontId="11" fillId="0" borderId="0" xfId="0" applyNumberFormat="1" applyFont="1" applyAlignment="1">
      <alignment horizontal="left" vertical="top"/>
    </xf>
    <xf numFmtId="49" fontId="0" fillId="0" borderId="0" xfId="0" applyNumberFormat="1" applyFont="1" applyAlignment="1">
      <alignment wrapText="1"/>
    </xf>
    <xf numFmtId="0" fontId="0" fillId="0" borderId="0" xfId="0" applyFont="1" applyAlignment="1">
      <alignment horizontal="left" vertical="top" wrapText="1"/>
    </xf>
    <xf numFmtId="0" fontId="12" fillId="0" borderId="0" xfId="0" applyFont="1" applyAlignment="1">
      <alignment vertical="top"/>
    </xf>
    <xf numFmtId="0" fontId="12" fillId="0" borderId="0" xfId="0" applyFont="1" applyAlignment="1">
      <alignment horizontal="left" vertical="top"/>
    </xf>
    <xf numFmtId="0" fontId="12" fillId="0" borderId="0" xfId="0" applyFont="1" applyAlignment="1">
      <alignment vertical="top" wrapText="1"/>
    </xf>
    <xf numFmtId="0" fontId="12" fillId="0" borderId="0" xfId="0" applyFont="1" applyAlignment="1">
      <alignment/>
    </xf>
    <xf numFmtId="0" fontId="13" fillId="0" borderId="0" xfId="0" applyFont="1" applyAlignment="1">
      <alignment vertical="top"/>
    </xf>
    <xf numFmtId="0" fontId="13" fillId="0" borderId="0" xfId="0" applyFont="1" applyAlignment="1">
      <alignment horizontal="left" vertical="top"/>
    </xf>
    <xf numFmtId="0" fontId="13" fillId="0" borderId="0" xfId="0" applyFont="1" applyAlignment="1">
      <alignment vertical="top" wrapText="1"/>
    </xf>
    <xf numFmtId="0" fontId="13" fillId="0" borderId="0" xfId="0" applyFont="1" applyAlignment="1">
      <alignment/>
    </xf>
    <xf numFmtId="49" fontId="14" fillId="0" borderId="0" xfId="0" applyNumberFormat="1" applyFont="1" applyAlignment="1">
      <alignment vertical="top"/>
    </xf>
    <xf numFmtId="49" fontId="14" fillId="0" borderId="0" xfId="0" applyNumberFormat="1" applyFont="1" applyAlignment="1">
      <alignment horizontal="left" vertical="top"/>
    </xf>
    <xf numFmtId="49" fontId="14" fillId="0" borderId="0" xfId="0" applyNumberFormat="1" applyFont="1" applyAlignment="1">
      <alignment vertical="top" wrapText="1"/>
    </xf>
    <xf numFmtId="0" fontId="14" fillId="0" borderId="0" xfId="0" applyFont="1" applyAlignment="1">
      <alignment vertical="top"/>
    </xf>
    <xf numFmtId="49" fontId="14" fillId="0" borderId="0" xfId="0" applyNumberFormat="1" applyFont="1" applyAlignment="1">
      <alignment wrapText="1"/>
    </xf>
    <xf numFmtId="49" fontId="14" fillId="0" borderId="0" xfId="0" applyNumberFormat="1" applyFont="1" applyAlignment="1">
      <alignment/>
    </xf>
    <xf numFmtId="0" fontId="14" fillId="0" borderId="0" xfId="0" applyFont="1" applyAlignment="1">
      <alignment vertical="top" wrapText="1"/>
    </xf>
    <xf numFmtId="0" fontId="14" fillId="0" borderId="0" xfId="0" applyFont="1" applyAlignment="1">
      <alignment/>
    </xf>
    <xf numFmtId="0" fontId="15" fillId="0" borderId="0" xfId="0" applyFont="1" applyAlignment="1">
      <alignment vertical="top"/>
    </xf>
    <xf numFmtId="49" fontId="11" fillId="0" borderId="0" xfId="0" applyNumberFormat="1" applyFont="1" applyAlignment="1">
      <alignment vertical="top" wrapText="1"/>
    </xf>
    <xf numFmtId="49" fontId="11" fillId="0" borderId="0" xfId="0" applyNumberFormat="1" applyFont="1" applyAlignment="1">
      <alignment/>
    </xf>
    <xf numFmtId="49" fontId="11" fillId="0" borderId="0" xfId="0" applyNumberFormat="1" applyFont="1" applyAlignment="1" quotePrefix="1">
      <alignment horizontal="left" vertical="top"/>
    </xf>
    <xf numFmtId="49" fontId="11" fillId="0" borderId="0" xfId="0" applyNumberFormat="1" applyFont="1" applyAlignment="1">
      <alignment vertical="top"/>
    </xf>
    <xf numFmtId="0" fontId="11" fillId="0" borderId="0" xfId="0" applyFont="1" applyAlignment="1">
      <alignment vertical="top" wrapText="1"/>
    </xf>
    <xf numFmtId="0" fontId="11" fillId="0" borderId="0" xfId="0" applyFont="1" applyAlignment="1">
      <alignment vertical="top"/>
    </xf>
    <xf numFmtId="49" fontId="11" fillId="0" borderId="0" xfId="0" applyNumberFormat="1" applyFont="1" applyAlignment="1">
      <alignment wrapText="1"/>
    </xf>
    <xf numFmtId="49" fontId="11" fillId="0" borderId="0" xfId="0" applyNumberFormat="1" applyFont="1" applyAlignment="1" quotePrefix="1">
      <alignment vertical="top"/>
    </xf>
    <xf numFmtId="49" fontId="1" fillId="0" borderId="0" xfId="0" applyNumberFormat="1" applyFont="1" applyAlignment="1">
      <alignment vertical="top" wrapText="1"/>
    </xf>
    <xf numFmtId="0" fontId="0" fillId="0" borderId="0" xfId="0" applyFont="1" applyAlignment="1">
      <alignment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I384"/>
  <sheetViews>
    <sheetView tabSelected="1" workbookViewId="0" topLeftCell="A1">
      <selection activeCell="A8" sqref="A8:IV18"/>
    </sheetView>
  </sheetViews>
  <sheetFormatPr defaultColWidth="11.421875" defaultRowHeight="12.75"/>
  <cols>
    <col min="1" max="1" width="8.421875" style="22" customWidth="1"/>
    <col min="2" max="2" width="10.28125" style="24" customWidth="1"/>
    <col min="3" max="3" width="9.57421875" style="24" customWidth="1"/>
    <col min="4" max="4" width="13.8515625" style="24" customWidth="1"/>
    <col min="5" max="5" width="35.421875" style="13" customWidth="1"/>
    <col min="6" max="6" width="30.8515625" style="22" customWidth="1"/>
    <col min="7" max="7" width="82.7109375" style="13" customWidth="1"/>
  </cols>
  <sheetData>
    <row r="1" spans="1:7" s="35" customFormat="1" ht="23.25">
      <c r="A1" s="35" t="s">
        <v>239</v>
      </c>
      <c r="B1" s="7"/>
      <c r="C1" s="62"/>
      <c r="D1" s="7"/>
      <c r="E1" s="9"/>
      <c r="G1" s="9"/>
    </row>
    <row r="2" spans="1:7" s="36" customFormat="1" ht="17.25" customHeight="1">
      <c r="A2" s="36" t="s">
        <v>458</v>
      </c>
      <c r="B2" s="3"/>
      <c r="C2" s="40"/>
      <c r="D2" s="3"/>
      <c r="E2" s="10"/>
      <c r="G2" s="10"/>
    </row>
    <row r="3" spans="1:7" s="36" customFormat="1" ht="12.75" customHeight="1">
      <c r="A3" s="36" t="s">
        <v>340</v>
      </c>
      <c r="B3" s="3"/>
      <c r="C3" s="40"/>
      <c r="D3" s="3"/>
      <c r="E3" s="10"/>
      <c r="G3" s="10"/>
    </row>
    <row r="4" ht="12.75">
      <c r="A4" s="22" t="s">
        <v>617</v>
      </c>
    </row>
    <row r="5" ht="12.75">
      <c r="A5" s="22" t="s">
        <v>618</v>
      </c>
    </row>
    <row r="6" ht="12.75">
      <c r="A6" s="44" t="s">
        <v>616</v>
      </c>
    </row>
    <row r="7" ht="12.75">
      <c r="A7" s="22" t="s">
        <v>631</v>
      </c>
    </row>
    <row r="8" spans="1:7" s="35" customFormat="1" ht="21" customHeight="1">
      <c r="A8" s="37" t="s">
        <v>293</v>
      </c>
      <c r="B8" s="7"/>
      <c r="C8" s="62"/>
      <c r="D8" s="7"/>
      <c r="E8" s="9"/>
      <c r="G8" s="9"/>
    </row>
    <row r="9" spans="1:7" s="1" customFormat="1" ht="12.75">
      <c r="A9" s="20" t="s">
        <v>203</v>
      </c>
      <c r="B9" s="21" t="s">
        <v>269</v>
      </c>
      <c r="C9" s="21" t="s">
        <v>191</v>
      </c>
      <c r="D9" s="20" t="s">
        <v>313</v>
      </c>
      <c r="E9" s="12" t="s">
        <v>334</v>
      </c>
      <c r="F9" s="20" t="s">
        <v>267</v>
      </c>
      <c r="G9" s="16" t="s">
        <v>189</v>
      </c>
    </row>
    <row r="10" spans="1:7" ht="12.75">
      <c r="A10" s="22" t="s">
        <v>207</v>
      </c>
      <c r="B10" s="23" t="s">
        <v>219</v>
      </c>
      <c r="C10" s="23">
        <v>254</v>
      </c>
      <c r="D10" s="23"/>
      <c r="E10" s="13" t="s">
        <v>335</v>
      </c>
      <c r="F10" s="22" t="s">
        <v>338</v>
      </c>
      <c r="G10" s="13" t="s">
        <v>337</v>
      </c>
    </row>
    <row r="11" spans="1:7" ht="12.75">
      <c r="A11" s="22" t="s">
        <v>190</v>
      </c>
      <c r="B11" s="24" t="s">
        <v>296</v>
      </c>
      <c r="C11" s="24" t="s">
        <v>296</v>
      </c>
      <c r="D11" s="24" t="s">
        <v>319</v>
      </c>
      <c r="E11" s="13" t="s">
        <v>264</v>
      </c>
      <c r="F11" s="22" t="s">
        <v>231</v>
      </c>
      <c r="G11" s="13" t="s">
        <v>263</v>
      </c>
    </row>
    <row r="12" spans="1:7" ht="12.75">
      <c r="A12" s="22" t="s">
        <v>326</v>
      </c>
      <c r="B12" s="24" t="s">
        <v>219</v>
      </c>
      <c r="C12" s="24">
        <v>255</v>
      </c>
      <c r="E12" s="13" t="s">
        <v>336</v>
      </c>
      <c r="F12" s="22" t="s">
        <v>288</v>
      </c>
      <c r="G12" s="13" t="s">
        <v>252</v>
      </c>
    </row>
    <row r="13" ht="12.75">
      <c r="G13" s="13" t="s">
        <v>253</v>
      </c>
    </row>
    <row r="14" spans="3:7" ht="25.5">
      <c r="C14" s="23"/>
      <c r="G14" s="13" t="s">
        <v>294</v>
      </c>
    </row>
    <row r="15" spans="1:7" ht="25.5">
      <c r="A15" s="22" t="s">
        <v>619</v>
      </c>
      <c r="B15" s="23" t="s">
        <v>219</v>
      </c>
      <c r="C15" s="24">
        <v>251</v>
      </c>
      <c r="D15" s="24" t="s">
        <v>315</v>
      </c>
      <c r="E15" s="13" t="s">
        <v>621</v>
      </c>
      <c r="F15" s="22" t="s">
        <v>620</v>
      </c>
      <c r="G15" s="13" t="s">
        <v>622</v>
      </c>
    </row>
    <row r="16" spans="1:7" ht="25.5">
      <c r="A16" s="22" t="s">
        <v>637</v>
      </c>
      <c r="B16" s="23" t="s">
        <v>219</v>
      </c>
      <c r="C16" s="24">
        <v>252</v>
      </c>
      <c r="D16" s="24" t="s">
        <v>316</v>
      </c>
      <c r="E16" s="13" t="s">
        <v>632</v>
      </c>
      <c r="F16" s="22" t="s">
        <v>623</v>
      </c>
      <c r="G16" s="13" t="s">
        <v>648</v>
      </c>
    </row>
    <row r="17" spans="1:7" ht="25.5">
      <c r="A17" s="22" t="s">
        <v>262</v>
      </c>
      <c r="B17" s="24" t="s">
        <v>219</v>
      </c>
      <c r="C17" s="24">
        <v>250</v>
      </c>
      <c r="D17" s="24" t="s">
        <v>317</v>
      </c>
      <c r="E17" s="13" t="s">
        <v>494</v>
      </c>
      <c r="F17" s="22" t="s">
        <v>292</v>
      </c>
      <c r="G17" s="13" t="s">
        <v>746</v>
      </c>
    </row>
    <row r="18" ht="12.75">
      <c r="A18" s="18" t="s">
        <v>327</v>
      </c>
    </row>
    <row r="20" ht="18">
      <c r="A20" s="19" t="s">
        <v>789</v>
      </c>
    </row>
    <row r="21" spans="1:7" s="2" customFormat="1" ht="12.75">
      <c r="A21" s="20" t="s">
        <v>203</v>
      </c>
      <c r="B21" s="20" t="s">
        <v>269</v>
      </c>
      <c r="C21" s="21" t="s">
        <v>191</v>
      </c>
      <c r="D21" s="20" t="s">
        <v>313</v>
      </c>
      <c r="E21" s="12" t="s">
        <v>1082</v>
      </c>
      <c r="F21" s="20" t="s">
        <v>267</v>
      </c>
      <c r="G21" s="16" t="s">
        <v>189</v>
      </c>
    </row>
    <row r="22" spans="1:7" ht="12.75">
      <c r="A22" s="22" t="s">
        <v>190</v>
      </c>
      <c r="B22" s="24" t="s">
        <v>198</v>
      </c>
      <c r="C22" s="24" t="s">
        <v>198</v>
      </c>
      <c r="D22" s="24" t="s">
        <v>314</v>
      </c>
      <c r="E22" s="13" t="s">
        <v>214</v>
      </c>
      <c r="F22" s="22" t="s">
        <v>208</v>
      </c>
      <c r="G22" s="13" t="s">
        <v>964</v>
      </c>
    </row>
    <row r="23" spans="1:7" ht="12.75">
      <c r="A23" s="22" t="s">
        <v>190</v>
      </c>
      <c r="B23" s="24" t="s">
        <v>199</v>
      </c>
      <c r="C23" s="24" t="s">
        <v>199</v>
      </c>
      <c r="D23" s="23" t="s">
        <v>481</v>
      </c>
      <c r="E23" s="13" t="s">
        <v>215</v>
      </c>
      <c r="F23" s="22" t="s">
        <v>209</v>
      </c>
      <c r="G23" s="13" t="s">
        <v>963</v>
      </c>
    </row>
    <row r="24" spans="1:7" ht="12.75">
      <c r="A24" s="22" t="s">
        <v>190</v>
      </c>
      <c r="B24" s="24" t="s">
        <v>200</v>
      </c>
      <c r="C24" s="24" t="s">
        <v>200</v>
      </c>
      <c r="D24" s="23" t="s">
        <v>481</v>
      </c>
      <c r="E24" s="13" t="s">
        <v>286</v>
      </c>
      <c r="F24" s="22" t="s">
        <v>287</v>
      </c>
      <c r="G24" s="13" t="s">
        <v>962</v>
      </c>
    </row>
    <row r="25" spans="1:7" ht="12.75">
      <c r="A25" s="22" t="s">
        <v>270</v>
      </c>
      <c r="B25" s="24" t="s">
        <v>201</v>
      </c>
      <c r="C25" s="24" t="s">
        <v>221</v>
      </c>
      <c r="D25" s="24" t="s">
        <v>315</v>
      </c>
      <c r="E25" s="13" t="s">
        <v>265</v>
      </c>
      <c r="F25" s="22" t="s">
        <v>289</v>
      </c>
      <c r="G25" s="13" t="s">
        <v>290</v>
      </c>
    </row>
    <row r="26" spans="1:7" ht="12.75">
      <c r="A26" s="22" t="s">
        <v>271</v>
      </c>
      <c r="B26" s="24" t="s">
        <v>201</v>
      </c>
      <c r="C26" s="24" t="s">
        <v>222</v>
      </c>
      <c r="D26" s="24" t="s">
        <v>314</v>
      </c>
      <c r="E26" s="13" t="s">
        <v>266</v>
      </c>
      <c r="F26" s="22" t="s">
        <v>321</v>
      </c>
      <c r="G26" s="14" t="s">
        <v>518</v>
      </c>
    </row>
    <row r="27" spans="1:7" ht="12.75">
      <c r="A27" s="22" t="s">
        <v>271</v>
      </c>
      <c r="B27" s="24">
        <v>9</v>
      </c>
      <c r="C27" s="24">
        <v>209</v>
      </c>
      <c r="D27" s="24" t="s">
        <v>314</v>
      </c>
      <c r="E27" s="13" t="s">
        <v>503</v>
      </c>
      <c r="F27" s="22" t="s">
        <v>504</v>
      </c>
      <c r="G27" s="14" t="s">
        <v>509</v>
      </c>
    </row>
    <row r="28" spans="1:7" ht="12.75">
      <c r="A28" s="22" t="s">
        <v>271</v>
      </c>
      <c r="B28" s="24">
        <v>19</v>
      </c>
      <c r="C28" s="24">
        <v>219</v>
      </c>
      <c r="D28" s="24" t="s">
        <v>314</v>
      </c>
      <c r="E28" s="13" t="s">
        <v>505</v>
      </c>
      <c r="F28" s="22" t="s">
        <v>511</v>
      </c>
      <c r="G28" s="14" t="s">
        <v>508</v>
      </c>
    </row>
    <row r="29" spans="1:7" ht="25.5">
      <c r="A29" s="22" t="s">
        <v>271</v>
      </c>
      <c r="B29" s="24" t="s">
        <v>502</v>
      </c>
      <c r="C29" s="24" t="s">
        <v>501</v>
      </c>
      <c r="D29" s="24" t="s">
        <v>314</v>
      </c>
      <c r="E29" s="13" t="s">
        <v>506</v>
      </c>
      <c r="F29" s="22" t="s">
        <v>507</v>
      </c>
      <c r="G29" s="14" t="s">
        <v>510</v>
      </c>
    </row>
    <row r="30" spans="1:7" ht="12.75">
      <c r="A30" s="22" t="s">
        <v>325</v>
      </c>
      <c r="B30" s="24" t="s">
        <v>206</v>
      </c>
      <c r="C30" s="24" t="s">
        <v>226</v>
      </c>
      <c r="D30" s="24" t="s">
        <v>315</v>
      </c>
      <c r="E30" s="13" t="s">
        <v>225</v>
      </c>
      <c r="F30" s="22" t="s">
        <v>230</v>
      </c>
      <c r="G30" s="13" t="s">
        <v>268</v>
      </c>
    </row>
    <row r="31" spans="1:7" ht="12.75">
      <c r="A31" s="22" t="s">
        <v>325</v>
      </c>
      <c r="B31" s="24" t="s">
        <v>200</v>
      </c>
      <c r="C31" s="24" t="s">
        <v>757</v>
      </c>
      <c r="D31" s="24" t="s">
        <v>315</v>
      </c>
      <c r="E31" s="13" t="s">
        <v>758</v>
      </c>
      <c r="F31" s="22" t="s">
        <v>759</v>
      </c>
      <c r="G31" s="13" t="s">
        <v>760</v>
      </c>
    </row>
    <row r="32" spans="1:7" ht="12.75">
      <c r="A32" s="22" t="s">
        <v>291</v>
      </c>
      <c r="B32" s="24" t="s">
        <v>198</v>
      </c>
      <c r="C32" s="24" t="s">
        <v>228</v>
      </c>
      <c r="D32" s="24" t="s">
        <v>316</v>
      </c>
      <c r="E32" s="13" t="s">
        <v>320</v>
      </c>
      <c r="F32" s="22" t="s">
        <v>232</v>
      </c>
      <c r="G32" s="13" t="s">
        <v>229</v>
      </c>
    </row>
    <row r="33" spans="1:7" ht="25.5">
      <c r="A33" s="22" t="s">
        <v>961</v>
      </c>
      <c r="B33" s="24" t="s">
        <v>198</v>
      </c>
      <c r="C33" s="24" t="s">
        <v>227</v>
      </c>
      <c r="D33" s="24" t="s">
        <v>316</v>
      </c>
      <c r="E33" s="13" t="s">
        <v>261</v>
      </c>
      <c r="F33" s="22" t="s">
        <v>240</v>
      </c>
      <c r="G33" s="13" t="s">
        <v>965</v>
      </c>
    </row>
    <row r="34" spans="1:7" ht="12.75">
      <c r="A34" s="22" t="s">
        <v>197</v>
      </c>
      <c r="B34" s="24" t="s">
        <v>512</v>
      </c>
      <c r="C34" s="24" t="s">
        <v>513</v>
      </c>
      <c r="G34" s="13" t="s">
        <v>519</v>
      </c>
    </row>
    <row r="35" spans="1:7" ht="12.75">
      <c r="A35" s="22" t="s">
        <v>197</v>
      </c>
      <c r="B35" s="24">
        <v>0</v>
      </c>
      <c r="C35" s="24">
        <v>80</v>
      </c>
      <c r="D35" s="24" t="s">
        <v>316</v>
      </c>
      <c r="E35" s="13" t="s">
        <v>515</v>
      </c>
      <c r="F35" s="18" t="s">
        <v>514</v>
      </c>
      <c r="G35" s="11" t="s">
        <v>589</v>
      </c>
    </row>
    <row r="36" spans="1:7" ht="25.5">
      <c r="A36" s="22" t="s">
        <v>516</v>
      </c>
      <c r="B36" s="24">
        <v>1</v>
      </c>
      <c r="C36" s="24">
        <v>81</v>
      </c>
      <c r="D36" s="24" t="s">
        <v>588</v>
      </c>
      <c r="E36" s="13" t="s">
        <v>590</v>
      </c>
      <c r="F36" s="22" t="s">
        <v>288</v>
      </c>
      <c r="G36" s="11" t="s">
        <v>591</v>
      </c>
    </row>
    <row r="37" spans="1:7" ht="12.75">
      <c r="A37" s="22" t="s">
        <v>516</v>
      </c>
      <c r="B37" s="24">
        <v>9</v>
      </c>
      <c r="C37" s="24">
        <v>89</v>
      </c>
      <c r="D37" s="24" t="s">
        <v>316</v>
      </c>
      <c r="E37" s="13" t="s">
        <v>842</v>
      </c>
      <c r="F37" s="22" t="s">
        <v>288</v>
      </c>
      <c r="G37" s="11" t="s">
        <v>517</v>
      </c>
    </row>
    <row r="38" spans="1:9" s="4" customFormat="1" ht="12.75">
      <c r="A38" s="27" t="s">
        <v>672</v>
      </c>
      <c r="B38" s="26" t="s">
        <v>658</v>
      </c>
      <c r="C38" s="26" t="s">
        <v>679</v>
      </c>
      <c r="D38" s="30" t="s">
        <v>317</v>
      </c>
      <c r="E38" s="15" t="s">
        <v>750</v>
      </c>
      <c r="F38" s="22" t="s">
        <v>288</v>
      </c>
      <c r="G38" s="50" t="s">
        <v>752</v>
      </c>
      <c r="H38" s="26"/>
      <c r="I38" s="26"/>
    </row>
    <row r="39" spans="1:9" s="4" customFormat="1" ht="12.75">
      <c r="A39" s="27" t="s">
        <v>672</v>
      </c>
      <c r="B39" s="26" t="s">
        <v>659</v>
      </c>
      <c r="C39" s="26" t="s">
        <v>680</v>
      </c>
      <c r="D39" s="30" t="s">
        <v>317</v>
      </c>
      <c r="E39" s="15" t="s">
        <v>751</v>
      </c>
      <c r="F39" s="22" t="s">
        <v>288</v>
      </c>
      <c r="G39" s="50" t="s">
        <v>747</v>
      </c>
      <c r="H39" s="26"/>
      <c r="I39" s="26"/>
    </row>
    <row r="40" spans="1:9" ht="12.75">
      <c r="A40" s="27" t="s">
        <v>672</v>
      </c>
      <c r="B40" s="26" t="s">
        <v>661</v>
      </c>
      <c r="C40" s="26" t="s">
        <v>682</v>
      </c>
      <c r="D40" s="30" t="s">
        <v>314</v>
      </c>
      <c r="E40" s="13" t="s">
        <v>748</v>
      </c>
      <c r="F40" s="22" t="s">
        <v>288</v>
      </c>
      <c r="G40" s="50" t="s">
        <v>749</v>
      </c>
      <c r="H40" s="26"/>
      <c r="I40" s="26"/>
    </row>
    <row r="41" spans="1:9" s="72" customFormat="1" ht="12.75">
      <c r="A41" s="97" t="s">
        <v>672</v>
      </c>
      <c r="B41" s="71" t="s">
        <v>228</v>
      </c>
      <c r="C41" s="71" t="s">
        <v>955</v>
      </c>
      <c r="D41" s="71" t="s">
        <v>316</v>
      </c>
      <c r="E41" s="98" t="s">
        <v>956</v>
      </c>
      <c r="F41" s="99" t="s">
        <v>288</v>
      </c>
      <c r="G41" s="100" t="s">
        <v>959</v>
      </c>
      <c r="H41" s="71"/>
      <c r="I41" s="71"/>
    </row>
    <row r="42" spans="1:9" s="72" customFormat="1" ht="25.5">
      <c r="A42" s="97" t="s">
        <v>672</v>
      </c>
      <c r="B42" s="71" t="s">
        <v>227</v>
      </c>
      <c r="C42" s="71" t="s">
        <v>957</v>
      </c>
      <c r="D42" s="71" t="s">
        <v>316</v>
      </c>
      <c r="E42" s="98" t="s">
        <v>958</v>
      </c>
      <c r="F42" s="99" t="s">
        <v>288</v>
      </c>
      <c r="G42" s="100" t="s">
        <v>960</v>
      </c>
      <c r="H42" s="71"/>
      <c r="I42" s="71"/>
    </row>
    <row r="43" spans="1:7" ht="12.75">
      <c r="A43" s="22" t="s">
        <v>324</v>
      </c>
      <c r="B43" s="24" t="s">
        <v>246</v>
      </c>
      <c r="C43" s="24" t="s">
        <v>255</v>
      </c>
      <c r="D43" s="23" t="s">
        <v>219</v>
      </c>
      <c r="E43" s="13" t="s">
        <v>256</v>
      </c>
      <c r="F43" s="22" t="s">
        <v>322</v>
      </c>
      <c r="G43" s="13" t="s">
        <v>260</v>
      </c>
    </row>
    <row r="44" spans="1:7" ht="12.75">
      <c r="A44" s="22" t="s">
        <v>307</v>
      </c>
      <c r="B44" s="24" t="s">
        <v>216</v>
      </c>
      <c r="C44" s="24" t="s">
        <v>303</v>
      </c>
      <c r="D44" s="24" t="s">
        <v>316</v>
      </c>
      <c r="E44" s="13" t="s">
        <v>304</v>
      </c>
      <c r="F44" s="22" t="s">
        <v>305</v>
      </c>
      <c r="G44" s="13" t="s">
        <v>306</v>
      </c>
    </row>
    <row r="45" spans="1:7" ht="12.75">
      <c r="A45" s="22" t="s">
        <v>834</v>
      </c>
      <c r="B45" s="23" t="s">
        <v>219</v>
      </c>
      <c r="C45" s="24">
        <v>247</v>
      </c>
      <c r="D45" s="24" t="s">
        <v>312</v>
      </c>
      <c r="E45" s="13" t="s">
        <v>318</v>
      </c>
      <c r="F45" s="22" t="s">
        <v>288</v>
      </c>
      <c r="G45" s="13" t="s">
        <v>328</v>
      </c>
    </row>
    <row r="46" spans="1:7" ht="25.5">
      <c r="A46" s="22" t="s">
        <v>308</v>
      </c>
      <c r="B46" s="24">
        <v>0</v>
      </c>
      <c r="C46" s="24">
        <v>248</v>
      </c>
      <c r="D46" s="24" t="s">
        <v>317</v>
      </c>
      <c r="E46" s="13" t="s">
        <v>309</v>
      </c>
      <c r="F46" s="22" t="s">
        <v>310</v>
      </c>
      <c r="G46" s="13" t="s">
        <v>331</v>
      </c>
    </row>
    <row r="47" spans="1:7" ht="12.75">
      <c r="A47" s="22" t="s">
        <v>241</v>
      </c>
      <c r="B47" s="23" t="s">
        <v>219</v>
      </c>
      <c r="C47" s="24">
        <v>249</v>
      </c>
      <c r="D47" s="23" t="s">
        <v>219</v>
      </c>
      <c r="E47" s="13" t="s">
        <v>311</v>
      </c>
      <c r="F47" s="22" t="s">
        <v>323</v>
      </c>
      <c r="G47" s="13" t="s">
        <v>332</v>
      </c>
    </row>
    <row r="48" spans="1:7" ht="12.75">
      <c r="A48" s="22" t="s">
        <v>329</v>
      </c>
      <c r="B48" s="23" t="s">
        <v>219</v>
      </c>
      <c r="C48" s="24">
        <v>246</v>
      </c>
      <c r="D48" s="24" t="s">
        <v>317</v>
      </c>
      <c r="E48" s="13" t="s">
        <v>330</v>
      </c>
      <c r="F48" s="22" t="s">
        <v>333</v>
      </c>
      <c r="G48" s="13" t="s">
        <v>339</v>
      </c>
    </row>
    <row r="49" spans="1:7" ht="12.75">
      <c r="A49" s="22" t="s">
        <v>341</v>
      </c>
      <c r="B49" s="24" t="s">
        <v>219</v>
      </c>
      <c r="C49" s="24">
        <v>230</v>
      </c>
      <c r="D49" s="24" t="s">
        <v>316</v>
      </c>
      <c r="E49" s="14" t="s">
        <v>348</v>
      </c>
      <c r="F49" s="22" t="s">
        <v>349</v>
      </c>
      <c r="G49" s="14" t="s">
        <v>350</v>
      </c>
    </row>
    <row r="50" spans="1:7" ht="12.75">
      <c r="A50" s="22" t="s">
        <v>342</v>
      </c>
      <c r="B50" s="24" t="s">
        <v>219</v>
      </c>
      <c r="C50" s="24">
        <v>231</v>
      </c>
      <c r="D50" s="24" t="s">
        <v>354</v>
      </c>
      <c r="F50" s="22" t="s">
        <v>353</v>
      </c>
      <c r="G50" s="14" t="s">
        <v>351</v>
      </c>
    </row>
    <row r="51" spans="1:7" ht="25.5">
      <c r="A51" s="22" t="s">
        <v>343</v>
      </c>
      <c r="B51" s="24" t="s">
        <v>219</v>
      </c>
      <c r="C51" s="24">
        <v>232</v>
      </c>
      <c r="D51" s="24" t="s">
        <v>347</v>
      </c>
      <c r="F51" s="22" t="s">
        <v>355</v>
      </c>
      <c r="G51" s="14" t="s">
        <v>352</v>
      </c>
    </row>
    <row r="52" spans="1:7" ht="12.75">
      <c r="A52" s="22" t="s">
        <v>346</v>
      </c>
      <c r="B52" s="24" t="s">
        <v>317</v>
      </c>
      <c r="C52" s="24" t="s">
        <v>345</v>
      </c>
      <c r="D52" s="24" t="s">
        <v>314</v>
      </c>
      <c r="E52" s="14" t="s">
        <v>359</v>
      </c>
      <c r="F52" s="22" t="s">
        <v>356</v>
      </c>
      <c r="G52" s="14" t="s">
        <v>358</v>
      </c>
    </row>
    <row r="53" spans="1:7" ht="12.75">
      <c r="A53" s="22" t="s">
        <v>344</v>
      </c>
      <c r="B53" s="24" t="s">
        <v>219</v>
      </c>
      <c r="C53" s="24">
        <v>239</v>
      </c>
      <c r="E53" s="13" t="s">
        <v>357</v>
      </c>
      <c r="F53" s="22" t="s">
        <v>288</v>
      </c>
      <c r="G53" s="14" t="s">
        <v>360</v>
      </c>
    </row>
    <row r="54" ht="12.75">
      <c r="A54" s="18" t="s">
        <v>592</v>
      </c>
    </row>
    <row r="55" spans="1:7" s="2" customFormat="1" ht="12.75">
      <c r="A55" s="18" t="s">
        <v>327</v>
      </c>
      <c r="B55" s="18"/>
      <c r="C55" s="40"/>
      <c r="D55" s="18"/>
      <c r="E55" s="11"/>
      <c r="F55" s="18"/>
      <c r="G55" s="11"/>
    </row>
    <row r="56" spans="1:7" s="4" customFormat="1" ht="18">
      <c r="A56" s="25" t="s">
        <v>934</v>
      </c>
      <c r="B56" s="26"/>
      <c r="C56" s="26"/>
      <c r="D56" s="26"/>
      <c r="E56" s="15"/>
      <c r="F56" s="27"/>
      <c r="G56" s="15"/>
    </row>
    <row r="57" spans="1:7" s="8" customFormat="1" ht="12.75">
      <c r="A57" s="28" t="s">
        <v>203</v>
      </c>
      <c r="B57" s="28" t="s">
        <v>269</v>
      </c>
      <c r="C57" s="32" t="s">
        <v>191</v>
      </c>
      <c r="D57" s="28" t="s">
        <v>313</v>
      </c>
      <c r="E57" s="16" t="s">
        <v>1081</v>
      </c>
      <c r="F57" s="28" t="s">
        <v>267</v>
      </c>
      <c r="G57" s="16" t="s">
        <v>189</v>
      </c>
    </row>
    <row r="58" spans="1:7" s="8" customFormat="1" ht="12.75">
      <c r="A58" s="29" t="s">
        <v>190</v>
      </c>
      <c r="B58" s="30" t="s">
        <v>204</v>
      </c>
      <c r="C58" s="30" t="s">
        <v>204</v>
      </c>
      <c r="D58" s="30" t="s">
        <v>314</v>
      </c>
      <c r="E58" s="17" t="s">
        <v>297</v>
      </c>
      <c r="F58" s="29" t="s">
        <v>210</v>
      </c>
      <c r="G58" s="17" t="s">
        <v>205</v>
      </c>
    </row>
    <row r="59" spans="1:7" s="4" customFormat="1" ht="12.75">
      <c r="A59" s="27" t="s">
        <v>192</v>
      </c>
      <c r="B59" s="31" t="s">
        <v>219</v>
      </c>
      <c r="C59" s="26">
        <v>0</v>
      </c>
      <c r="D59" s="26" t="s">
        <v>314</v>
      </c>
      <c r="E59" s="15" t="s">
        <v>455</v>
      </c>
      <c r="F59" s="29" t="s">
        <v>211</v>
      </c>
      <c r="G59" s="15" t="s">
        <v>366</v>
      </c>
    </row>
    <row r="60" spans="1:7" s="4" customFormat="1" ht="12.75">
      <c r="A60" s="27" t="s">
        <v>193</v>
      </c>
      <c r="B60" s="31" t="s">
        <v>219</v>
      </c>
      <c r="C60" s="26">
        <v>1</v>
      </c>
      <c r="D60" s="26" t="s">
        <v>314</v>
      </c>
      <c r="E60" s="15" t="s">
        <v>298</v>
      </c>
      <c r="F60" s="29" t="s">
        <v>212</v>
      </c>
      <c r="G60" s="15" t="s">
        <v>472</v>
      </c>
    </row>
    <row r="61" spans="1:7" s="4" customFormat="1" ht="12.75">
      <c r="A61" s="27" t="s">
        <v>468</v>
      </c>
      <c r="B61" s="26" t="s">
        <v>219</v>
      </c>
      <c r="C61" s="26" t="s">
        <v>456</v>
      </c>
      <c r="D61" s="26" t="s">
        <v>314</v>
      </c>
      <c r="E61" s="15" t="s">
        <v>471</v>
      </c>
      <c r="F61" s="29"/>
      <c r="G61" s="15" t="s">
        <v>473</v>
      </c>
    </row>
    <row r="62" spans="1:7" s="4" customFormat="1" ht="12.75">
      <c r="A62" s="27" t="s">
        <v>361</v>
      </c>
      <c r="B62" s="31" t="s">
        <v>219</v>
      </c>
      <c r="C62" s="26" t="s">
        <v>457</v>
      </c>
      <c r="D62" s="26" t="s">
        <v>314</v>
      </c>
      <c r="E62" s="15" t="s">
        <v>362</v>
      </c>
      <c r="F62" s="27"/>
      <c r="G62" s="15" t="s">
        <v>474</v>
      </c>
    </row>
    <row r="63" spans="1:7" s="4" customFormat="1" ht="25.5">
      <c r="A63" s="27" t="s">
        <v>194</v>
      </c>
      <c r="B63" s="31" t="s">
        <v>219</v>
      </c>
      <c r="C63" s="26" t="s">
        <v>469</v>
      </c>
      <c r="D63" s="26" t="s">
        <v>204</v>
      </c>
      <c r="E63" s="15" t="s">
        <v>480</v>
      </c>
      <c r="F63" s="27"/>
      <c r="G63" s="15" t="s">
        <v>587</v>
      </c>
    </row>
    <row r="64" spans="1:7" s="4" customFormat="1" ht="12.75">
      <c r="A64" s="27" t="s">
        <v>195</v>
      </c>
      <c r="B64" s="31" t="s">
        <v>219</v>
      </c>
      <c r="C64" s="26" t="s">
        <v>470</v>
      </c>
      <c r="D64" s="26" t="s">
        <v>490</v>
      </c>
      <c r="E64" s="15" t="s">
        <v>299</v>
      </c>
      <c r="F64" s="27"/>
      <c r="G64" s="15" t="s">
        <v>482</v>
      </c>
    </row>
    <row r="65" spans="1:7" s="4" customFormat="1" ht="12.75">
      <c r="A65" s="27" t="s">
        <v>485</v>
      </c>
      <c r="B65" s="26" t="s">
        <v>483</v>
      </c>
      <c r="C65" s="26" t="s">
        <v>484</v>
      </c>
      <c r="D65" s="26" t="s">
        <v>314</v>
      </c>
      <c r="E65" s="15" t="s">
        <v>486</v>
      </c>
      <c r="F65" s="29" t="s">
        <v>487</v>
      </c>
      <c r="G65" s="15" t="s">
        <v>488</v>
      </c>
    </row>
    <row r="66" spans="1:7" s="4" customFormat="1" ht="12.75">
      <c r="A66" s="27" t="s">
        <v>251</v>
      </c>
      <c r="B66" s="31" t="s">
        <v>219</v>
      </c>
      <c r="C66" s="26" t="s">
        <v>489</v>
      </c>
      <c r="D66" s="26" t="s">
        <v>216</v>
      </c>
      <c r="E66" s="15" t="s">
        <v>491</v>
      </c>
      <c r="F66" s="29" t="s">
        <v>492</v>
      </c>
      <c r="G66" s="15" t="s">
        <v>493</v>
      </c>
    </row>
    <row r="67" spans="1:7" s="4" customFormat="1" ht="12.75">
      <c r="A67" s="27" t="s">
        <v>363</v>
      </c>
      <c r="B67" s="31" t="s">
        <v>219</v>
      </c>
      <c r="C67" s="26" t="s">
        <v>475</v>
      </c>
      <c r="D67" s="26" t="s">
        <v>477</v>
      </c>
      <c r="E67" s="15" t="s">
        <v>364</v>
      </c>
      <c r="F67" s="22" t="s">
        <v>923</v>
      </c>
      <c r="G67" s="15" t="s">
        <v>476</v>
      </c>
    </row>
    <row r="68" spans="1:7" ht="25.5">
      <c r="A68" s="22" t="s">
        <v>197</v>
      </c>
      <c r="B68" s="24">
        <v>0</v>
      </c>
      <c r="C68" s="24">
        <v>80</v>
      </c>
      <c r="D68" s="24" t="s">
        <v>609</v>
      </c>
      <c r="E68" s="13" t="s">
        <v>606</v>
      </c>
      <c r="F68" s="18" t="s">
        <v>924</v>
      </c>
      <c r="G68" s="11" t="s">
        <v>607</v>
      </c>
    </row>
    <row r="69" spans="1:7" ht="12.75">
      <c r="A69" s="22" t="s">
        <v>516</v>
      </c>
      <c r="B69" s="24">
        <v>9</v>
      </c>
      <c r="C69" s="24">
        <v>89</v>
      </c>
      <c r="D69" s="24" t="s">
        <v>316</v>
      </c>
      <c r="E69" s="13" t="s">
        <v>842</v>
      </c>
      <c r="F69" s="22" t="s">
        <v>923</v>
      </c>
      <c r="G69" s="11" t="s">
        <v>517</v>
      </c>
    </row>
    <row r="70" spans="1:7" s="4" customFormat="1" ht="12.75">
      <c r="A70" s="27" t="s">
        <v>324</v>
      </c>
      <c r="B70" s="26">
        <v>0</v>
      </c>
      <c r="C70" s="26" t="s">
        <v>478</v>
      </c>
      <c r="D70" s="26" t="s">
        <v>219</v>
      </c>
      <c r="E70" s="15" t="s">
        <v>479</v>
      </c>
      <c r="F70" s="29" t="s">
        <v>257</v>
      </c>
      <c r="G70" s="17" t="s">
        <v>365</v>
      </c>
    </row>
    <row r="71" spans="1:7" s="4" customFormat="1" ht="25.5">
      <c r="A71" s="27" t="s">
        <v>271</v>
      </c>
      <c r="B71" s="31" t="s">
        <v>367</v>
      </c>
      <c r="C71" s="26" t="s">
        <v>376</v>
      </c>
      <c r="D71" s="26" t="s">
        <v>314</v>
      </c>
      <c r="E71" s="15" t="s">
        <v>498</v>
      </c>
      <c r="F71" s="22" t="s">
        <v>923</v>
      </c>
      <c r="G71" s="17" t="s">
        <v>500</v>
      </c>
    </row>
    <row r="72" spans="1:7" s="4" customFormat="1" ht="25.5">
      <c r="A72" s="27" t="s">
        <v>271</v>
      </c>
      <c r="B72" s="26" t="s">
        <v>456</v>
      </c>
      <c r="C72" s="26" t="s">
        <v>612</v>
      </c>
      <c r="D72" s="26" t="s">
        <v>314</v>
      </c>
      <c r="E72" s="15" t="s">
        <v>613</v>
      </c>
      <c r="F72" s="22" t="s">
        <v>923</v>
      </c>
      <c r="G72" s="17" t="s">
        <v>611</v>
      </c>
    </row>
    <row r="73" spans="1:7" s="4" customFormat="1" ht="12.75">
      <c r="A73" s="27" t="s">
        <v>271</v>
      </c>
      <c r="B73" s="26" t="s">
        <v>457</v>
      </c>
      <c r="C73" s="26" t="s">
        <v>610</v>
      </c>
      <c r="D73" s="26" t="s">
        <v>314</v>
      </c>
      <c r="E73" s="15" t="s">
        <v>614</v>
      </c>
      <c r="F73" s="22" t="s">
        <v>923</v>
      </c>
      <c r="G73" s="17" t="s">
        <v>615</v>
      </c>
    </row>
    <row r="74" spans="1:7" s="4" customFormat="1" ht="25.5">
      <c r="A74" s="27" t="s">
        <v>271</v>
      </c>
      <c r="B74" s="31" t="s">
        <v>495</v>
      </c>
      <c r="C74" s="26" t="s">
        <v>496</v>
      </c>
      <c r="D74" s="26" t="s">
        <v>314</v>
      </c>
      <c r="E74" s="15" t="s">
        <v>497</v>
      </c>
      <c r="F74" s="22" t="s">
        <v>923</v>
      </c>
      <c r="G74" s="17" t="s">
        <v>499</v>
      </c>
    </row>
    <row r="75" spans="1:7" s="4" customFormat="1" ht="12.75">
      <c r="A75" s="27" t="s">
        <v>672</v>
      </c>
      <c r="B75" s="26" t="s">
        <v>656</v>
      </c>
      <c r="C75" s="26" t="s">
        <v>673</v>
      </c>
      <c r="D75" s="26" t="s">
        <v>314</v>
      </c>
      <c r="E75" s="15" t="s">
        <v>926</v>
      </c>
      <c r="F75" s="22" t="s">
        <v>925</v>
      </c>
      <c r="G75" s="50" t="s">
        <v>919</v>
      </c>
    </row>
    <row r="76" spans="1:7" s="4" customFormat="1" ht="12.75">
      <c r="A76" s="27" t="s">
        <v>672</v>
      </c>
      <c r="B76" s="26" t="s">
        <v>657</v>
      </c>
      <c r="C76" s="26" t="s">
        <v>674</v>
      </c>
      <c r="D76" s="26" t="s">
        <v>315</v>
      </c>
      <c r="E76" s="15" t="s">
        <v>922</v>
      </c>
      <c r="F76" s="22"/>
      <c r="G76" s="50" t="s">
        <v>920</v>
      </c>
    </row>
    <row r="77" spans="1:7" s="4" customFormat="1" ht="12.75">
      <c r="A77" s="27" t="s">
        <v>672</v>
      </c>
      <c r="B77" s="26" t="s">
        <v>456</v>
      </c>
      <c r="C77" s="26" t="s">
        <v>675</v>
      </c>
      <c r="D77" s="26" t="s">
        <v>315</v>
      </c>
      <c r="E77" s="15" t="s">
        <v>932</v>
      </c>
      <c r="F77" s="22"/>
      <c r="G77" s="50" t="s">
        <v>927</v>
      </c>
    </row>
    <row r="78" spans="1:7" s="4" customFormat="1" ht="12.75">
      <c r="A78" s="27" t="s">
        <v>672</v>
      </c>
      <c r="B78" s="26" t="s">
        <v>457</v>
      </c>
      <c r="C78" s="26" t="s">
        <v>676</v>
      </c>
      <c r="D78" s="26" t="s">
        <v>314</v>
      </c>
      <c r="E78" s="15"/>
      <c r="F78" s="22"/>
      <c r="G78" s="50" t="s">
        <v>935</v>
      </c>
    </row>
    <row r="79" spans="1:7" s="4" customFormat="1" ht="12.75">
      <c r="A79" s="27" t="s">
        <v>672</v>
      </c>
      <c r="B79" s="26" t="s">
        <v>469</v>
      </c>
      <c r="C79" s="26" t="s">
        <v>677</v>
      </c>
      <c r="D79" s="26" t="s">
        <v>316</v>
      </c>
      <c r="E79" s="15" t="s">
        <v>931</v>
      </c>
      <c r="F79" s="22"/>
      <c r="G79" s="50" t="s">
        <v>928</v>
      </c>
    </row>
    <row r="80" spans="1:7" s="4" customFormat="1" ht="12.75">
      <c r="A80" s="27" t="s">
        <v>672</v>
      </c>
      <c r="B80" s="26" t="s">
        <v>470</v>
      </c>
      <c r="C80" s="26" t="s">
        <v>678</v>
      </c>
      <c r="D80" s="26" t="s">
        <v>316</v>
      </c>
      <c r="E80" s="15" t="s">
        <v>921</v>
      </c>
      <c r="F80" s="22"/>
      <c r="G80" s="50" t="s">
        <v>929</v>
      </c>
    </row>
    <row r="81" spans="1:7" s="4" customFormat="1" ht="12.75">
      <c r="A81" s="27" t="s">
        <v>672</v>
      </c>
      <c r="B81" s="26" t="s">
        <v>475</v>
      </c>
      <c r="C81" s="26" t="s">
        <v>693</v>
      </c>
      <c r="D81" s="26" t="s">
        <v>314</v>
      </c>
      <c r="E81" s="15" t="s">
        <v>933</v>
      </c>
      <c r="F81" s="22"/>
      <c r="G81" s="50" t="s">
        <v>930</v>
      </c>
    </row>
    <row r="82" spans="1:7" s="4" customFormat="1" ht="12.75">
      <c r="A82" s="27" t="s">
        <v>608</v>
      </c>
      <c r="B82" s="26"/>
      <c r="C82" s="26"/>
      <c r="D82" s="26"/>
      <c r="E82" s="15"/>
      <c r="F82" s="27"/>
      <c r="G82" s="15"/>
    </row>
    <row r="83" spans="1:7" s="4" customFormat="1" ht="25.5">
      <c r="A83" s="27" t="s">
        <v>196</v>
      </c>
      <c r="B83" s="31" t="s">
        <v>219</v>
      </c>
      <c r="C83" s="26">
        <v>5</v>
      </c>
      <c r="D83" s="31"/>
      <c r="E83" s="15" t="s">
        <v>300</v>
      </c>
      <c r="F83" s="27"/>
      <c r="G83" s="15" t="s">
        <v>301</v>
      </c>
    </row>
    <row r="84" spans="1:7" s="4" customFormat="1" ht="12.75">
      <c r="A84" s="27" t="s">
        <v>197</v>
      </c>
      <c r="B84" s="31" t="s">
        <v>219</v>
      </c>
      <c r="C84" s="31" t="s">
        <v>202</v>
      </c>
      <c r="D84" s="31"/>
      <c r="E84" s="15" t="s">
        <v>197</v>
      </c>
      <c r="F84" s="29" t="s">
        <v>213</v>
      </c>
      <c r="G84" s="15" t="s">
        <v>217</v>
      </c>
    </row>
    <row r="85" ht="12.75">
      <c r="A85" s="18" t="s">
        <v>592</v>
      </c>
    </row>
    <row r="86" spans="1:7" s="2" customFormat="1" ht="12.75">
      <c r="A86" s="18" t="s">
        <v>327</v>
      </c>
      <c r="B86" s="18"/>
      <c r="C86" s="40"/>
      <c r="D86" s="18"/>
      <c r="E86" s="11"/>
      <c r="F86" s="18"/>
      <c r="G86" s="11"/>
    </row>
    <row r="88" spans="1:7" s="4" customFormat="1" ht="18">
      <c r="A88" s="25" t="s">
        <v>1142</v>
      </c>
      <c r="B88" s="26"/>
      <c r="C88" s="26"/>
      <c r="D88" s="26"/>
      <c r="E88" s="49" t="s">
        <v>1139</v>
      </c>
      <c r="F88" s="27"/>
      <c r="G88" s="15"/>
    </row>
    <row r="89" spans="1:7" s="4" customFormat="1" ht="12.75">
      <c r="A89" s="28" t="s">
        <v>203</v>
      </c>
      <c r="B89" s="28" t="s">
        <v>269</v>
      </c>
      <c r="C89" s="33" t="s">
        <v>191</v>
      </c>
      <c r="D89" s="32"/>
      <c r="E89" s="16" t="s">
        <v>1080</v>
      </c>
      <c r="F89" s="28" t="s">
        <v>267</v>
      </c>
      <c r="G89" s="16" t="s">
        <v>189</v>
      </c>
    </row>
    <row r="90" spans="1:7" ht="12.75">
      <c r="A90" s="29" t="s">
        <v>190</v>
      </c>
      <c r="B90" s="30" t="s">
        <v>767</v>
      </c>
      <c r="C90" s="30" t="s">
        <v>767</v>
      </c>
      <c r="D90" s="30" t="s">
        <v>314</v>
      </c>
      <c r="E90" s="17" t="s">
        <v>466</v>
      </c>
      <c r="F90" s="29" t="s">
        <v>1021</v>
      </c>
      <c r="G90" s="17" t="s">
        <v>776</v>
      </c>
    </row>
    <row r="91" spans="1:7" ht="12.75">
      <c r="A91" s="29" t="s">
        <v>1113</v>
      </c>
      <c r="B91" s="30" t="s">
        <v>656</v>
      </c>
      <c r="C91" s="30" t="s">
        <v>906</v>
      </c>
      <c r="D91" s="30" t="s">
        <v>314</v>
      </c>
      <c r="E91" s="17" t="s">
        <v>1114</v>
      </c>
      <c r="F91" s="29" t="s">
        <v>907</v>
      </c>
      <c r="G91" s="17" t="s">
        <v>908</v>
      </c>
    </row>
    <row r="92" spans="1:7" s="8" customFormat="1" ht="12.75">
      <c r="A92" s="29" t="s">
        <v>459</v>
      </c>
      <c r="B92" s="34" t="s">
        <v>219</v>
      </c>
      <c r="C92" s="30">
        <v>0</v>
      </c>
      <c r="D92" s="30" t="s">
        <v>314</v>
      </c>
      <c r="E92" s="17" t="s">
        <v>465</v>
      </c>
      <c r="F92" s="29" t="s">
        <v>1022</v>
      </c>
      <c r="G92" s="17" t="s">
        <v>775</v>
      </c>
    </row>
    <row r="93" spans="1:7" s="4" customFormat="1" ht="12.75">
      <c r="A93" s="29" t="s">
        <v>460</v>
      </c>
      <c r="B93" s="34" t="s">
        <v>219</v>
      </c>
      <c r="C93" s="26">
        <v>1</v>
      </c>
      <c r="D93" s="30" t="s">
        <v>314</v>
      </c>
      <c r="E93" s="15" t="s">
        <v>467</v>
      </c>
      <c r="F93" s="27"/>
      <c r="G93" s="17" t="s">
        <v>786</v>
      </c>
    </row>
    <row r="94" spans="1:7" s="4" customFormat="1" ht="12.75">
      <c r="A94" s="29" t="s">
        <v>460</v>
      </c>
      <c r="B94" s="30" t="s">
        <v>657</v>
      </c>
      <c r="C94" s="26" t="s">
        <v>456</v>
      </c>
      <c r="D94" s="30" t="s">
        <v>314</v>
      </c>
      <c r="E94" s="15" t="s">
        <v>768</v>
      </c>
      <c r="F94" s="27"/>
      <c r="G94" s="17" t="s">
        <v>787</v>
      </c>
    </row>
    <row r="95" spans="1:7" s="4" customFormat="1" ht="12.75">
      <c r="A95" s="29" t="s">
        <v>460</v>
      </c>
      <c r="B95" s="30" t="s">
        <v>456</v>
      </c>
      <c r="C95" s="26" t="s">
        <v>457</v>
      </c>
      <c r="D95" s="30" t="s">
        <v>314</v>
      </c>
      <c r="E95" s="15" t="s">
        <v>769</v>
      </c>
      <c r="F95" s="27"/>
      <c r="G95" s="17" t="s">
        <v>788</v>
      </c>
    </row>
    <row r="96" spans="1:7" s="95" customFormat="1" ht="11.25" customHeight="1">
      <c r="A96" s="73" t="s">
        <v>1133</v>
      </c>
      <c r="B96" s="74" t="s">
        <v>219</v>
      </c>
      <c r="C96" s="74" t="s">
        <v>659</v>
      </c>
      <c r="D96" s="74" t="s">
        <v>314</v>
      </c>
      <c r="E96" s="94" t="s">
        <v>1134</v>
      </c>
      <c r="F96" s="73"/>
      <c r="G96" s="94" t="s">
        <v>1135</v>
      </c>
    </row>
    <row r="97" spans="1:7" s="95" customFormat="1" ht="12.75">
      <c r="A97" s="73" t="s">
        <v>1136</v>
      </c>
      <c r="B97" s="74" t="s">
        <v>219</v>
      </c>
      <c r="C97" s="74" t="s">
        <v>660</v>
      </c>
      <c r="D97" s="74" t="s">
        <v>314</v>
      </c>
      <c r="E97" s="94" t="s">
        <v>1137</v>
      </c>
      <c r="F97" s="73"/>
      <c r="G97" s="94" t="s">
        <v>1138</v>
      </c>
    </row>
    <row r="98" spans="1:7" s="8" customFormat="1" ht="12.75">
      <c r="A98" s="29" t="s">
        <v>461</v>
      </c>
      <c r="B98" s="34" t="s">
        <v>219</v>
      </c>
      <c r="C98" s="30" t="s">
        <v>662</v>
      </c>
      <c r="D98" s="30" t="s">
        <v>314</v>
      </c>
      <c r="E98" s="17" t="s">
        <v>463</v>
      </c>
      <c r="F98" s="29"/>
      <c r="G98" s="17" t="s">
        <v>774</v>
      </c>
    </row>
    <row r="99" spans="1:7" s="8" customFormat="1" ht="12.75">
      <c r="A99" s="29" t="s">
        <v>462</v>
      </c>
      <c r="B99" s="34" t="s">
        <v>219</v>
      </c>
      <c r="C99" s="30" t="s">
        <v>663</v>
      </c>
      <c r="D99" s="30" t="s">
        <v>314</v>
      </c>
      <c r="E99" s="17" t="s">
        <v>464</v>
      </c>
      <c r="F99" s="29"/>
      <c r="G99" s="17" t="s">
        <v>771</v>
      </c>
    </row>
    <row r="100" spans="1:7" s="8" customFormat="1" ht="12.75">
      <c r="A100" s="29" t="s">
        <v>462</v>
      </c>
      <c r="B100" s="30" t="s">
        <v>657</v>
      </c>
      <c r="C100" s="30" t="s">
        <v>664</v>
      </c>
      <c r="D100" s="30" t="s">
        <v>314</v>
      </c>
      <c r="E100" s="17" t="s">
        <v>770</v>
      </c>
      <c r="F100" s="29"/>
      <c r="G100" s="17" t="s">
        <v>772</v>
      </c>
    </row>
    <row r="101" spans="1:7" s="8" customFormat="1" ht="12.75">
      <c r="A101" s="29" t="s">
        <v>462</v>
      </c>
      <c r="B101" s="30" t="s">
        <v>456</v>
      </c>
      <c r="C101" s="30" t="s">
        <v>665</v>
      </c>
      <c r="D101" s="30" t="s">
        <v>314</v>
      </c>
      <c r="E101" s="17" t="s">
        <v>778</v>
      </c>
      <c r="F101" s="29"/>
      <c r="G101" s="17" t="s">
        <v>773</v>
      </c>
    </row>
    <row r="102" spans="1:7" s="8" customFormat="1" ht="12.75">
      <c r="A102" s="29" t="s">
        <v>462</v>
      </c>
      <c r="B102" s="30" t="s">
        <v>469</v>
      </c>
      <c r="C102" s="30" t="s">
        <v>667</v>
      </c>
      <c r="D102" s="30" t="s">
        <v>314</v>
      </c>
      <c r="E102" s="17" t="s">
        <v>777</v>
      </c>
      <c r="F102" s="29"/>
      <c r="G102" s="17" t="s">
        <v>779</v>
      </c>
    </row>
    <row r="103" spans="1:7" s="95" customFormat="1" ht="12.75">
      <c r="A103" s="73" t="s">
        <v>1090</v>
      </c>
      <c r="B103" s="96" t="s">
        <v>219</v>
      </c>
      <c r="C103" s="74" t="s">
        <v>670</v>
      </c>
      <c r="D103" s="74" t="s">
        <v>314</v>
      </c>
      <c r="E103" s="94" t="s">
        <v>1143</v>
      </c>
      <c r="F103" s="73"/>
      <c r="G103" s="94" t="s">
        <v>1144</v>
      </c>
    </row>
    <row r="104" spans="1:7" s="8" customFormat="1" ht="12.75">
      <c r="A104" s="29" t="s">
        <v>780</v>
      </c>
      <c r="B104" s="34" t="s">
        <v>219</v>
      </c>
      <c r="C104" s="30" t="s">
        <v>475</v>
      </c>
      <c r="D104" s="30" t="s">
        <v>314</v>
      </c>
      <c r="E104" s="17" t="s">
        <v>783</v>
      </c>
      <c r="F104" s="29" t="s">
        <v>1023</v>
      </c>
      <c r="G104" s="17" t="s">
        <v>784</v>
      </c>
    </row>
    <row r="105" spans="1:7" s="4" customFormat="1" ht="12.75">
      <c r="A105" s="29" t="s">
        <v>781</v>
      </c>
      <c r="B105" s="34" t="s">
        <v>219</v>
      </c>
      <c r="C105" s="26" t="s">
        <v>671</v>
      </c>
      <c r="D105" s="30" t="s">
        <v>314</v>
      </c>
      <c r="E105" s="15" t="s">
        <v>782</v>
      </c>
      <c r="F105" s="27"/>
      <c r="G105" s="17" t="s">
        <v>785</v>
      </c>
    </row>
    <row r="106" spans="1:7" ht="12.75">
      <c r="A106" s="22" t="s">
        <v>883</v>
      </c>
      <c r="B106" s="23" t="s">
        <v>219</v>
      </c>
      <c r="C106" s="24">
        <v>27</v>
      </c>
      <c r="D106" s="24" t="s">
        <v>315</v>
      </c>
      <c r="E106" s="13" t="s">
        <v>888</v>
      </c>
      <c r="G106" s="13" t="s">
        <v>903</v>
      </c>
    </row>
    <row r="107" spans="1:7" ht="12.75">
      <c r="A107" s="22" t="s">
        <v>884</v>
      </c>
      <c r="B107" s="23" t="s">
        <v>219</v>
      </c>
      <c r="C107" s="24">
        <v>28</v>
      </c>
      <c r="D107" s="24" t="s">
        <v>315</v>
      </c>
      <c r="E107" s="13" t="s">
        <v>887</v>
      </c>
      <c r="G107" s="13" t="s">
        <v>904</v>
      </c>
    </row>
    <row r="108" spans="1:7" s="4" customFormat="1" ht="12.75">
      <c r="A108" s="29" t="s">
        <v>885</v>
      </c>
      <c r="B108" s="23" t="s">
        <v>219</v>
      </c>
      <c r="C108" s="26" t="s">
        <v>886</v>
      </c>
      <c r="D108" s="30" t="s">
        <v>315</v>
      </c>
      <c r="E108" s="15" t="s">
        <v>889</v>
      </c>
      <c r="F108" s="27"/>
      <c r="G108" s="50" t="s">
        <v>890</v>
      </c>
    </row>
    <row r="109" spans="1:7" ht="12.75">
      <c r="A109" s="22" t="s">
        <v>197</v>
      </c>
      <c r="B109" s="24">
        <v>0</v>
      </c>
      <c r="C109" s="24">
        <v>80</v>
      </c>
      <c r="D109" s="24" t="s">
        <v>316</v>
      </c>
      <c r="E109" s="13" t="s">
        <v>1104</v>
      </c>
      <c r="F109" s="22" t="s">
        <v>1105</v>
      </c>
      <c r="G109" s="11" t="s">
        <v>1103</v>
      </c>
    </row>
    <row r="110" spans="1:7" ht="12.75">
      <c r="A110" s="22" t="s">
        <v>516</v>
      </c>
      <c r="B110" s="24">
        <v>9</v>
      </c>
      <c r="C110" s="24">
        <v>89</v>
      </c>
      <c r="D110" s="24" t="s">
        <v>316</v>
      </c>
      <c r="E110" s="13" t="s">
        <v>842</v>
      </c>
      <c r="F110" s="22" t="s">
        <v>923</v>
      </c>
      <c r="G110" s="11" t="s">
        <v>517</v>
      </c>
    </row>
    <row r="111" spans="1:7" s="4" customFormat="1" ht="12.75">
      <c r="A111" s="29" t="s">
        <v>270</v>
      </c>
      <c r="B111" s="26" t="s">
        <v>367</v>
      </c>
      <c r="C111" s="26" t="s">
        <v>368</v>
      </c>
      <c r="D111" s="26" t="s">
        <v>315</v>
      </c>
      <c r="E111" s="15" t="s">
        <v>454</v>
      </c>
      <c r="F111" s="27"/>
      <c r="G111" s="15" t="s">
        <v>698</v>
      </c>
    </row>
    <row r="112" spans="1:7" s="4" customFormat="1" ht="12.75">
      <c r="A112" s="29" t="s">
        <v>270</v>
      </c>
      <c r="B112" s="26" t="s">
        <v>369</v>
      </c>
      <c r="C112" s="26" t="s">
        <v>372</v>
      </c>
      <c r="D112" s="26" t="s">
        <v>315</v>
      </c>
      <c r="E112" s="15" t="s">
        <v>375</v>
      </c>
      <c r="F112" s="27"/>
      <c r="G112" s="15" t="s">
        <v>380</v>
      </c>
    </row>
    <row r="113" spans="1:7" s="4" customFormat="1" ht="12.75">
      <c r="A113" s="29" t="s">
        <v>270</v>
      </c>
      <c r="B113" s="26" t="s">
        <v>370</v>
      </c>
      <c r="C113" s="26" t="s">
        <v>374</v>
      </c>
      <c r="D113" s="26" t="s">
        <v>315</v>
      </c>
      <c r="E113" s="15" t="s">
        <v>453</v>
      </c>
      <c r="F113" s="27"/>
      <c r="G113" s="15" t="s">
        <v>699</v>
      </c>
    </row>
    <row r="114" spans="1:7" s="4" customFormat="1" ht="12.75">
      <c r="A114" s="29" t="s">
        <v>270</v>
      </c>
      <c r="B114" s="26" t="s">
        <v>371</v>
      </c>
      <c r="C114" s="26" t="s">
        <v>373</v>
      </c>
      <c r="D114" s="26" t="s">
        <v>315</v>
      </c>
      <c r="E114" s="15" t="s">
        <v>452</v>
      </c>
      <c r="F114" s="27"/>
      <c r="G114" s="15" t="s">
        <v>451</v>
      </c>
    </row>
    <row r="115" spans="1:7" s="4" customFormat="1" ht="12.75">
      <c r="A115" s="29" t="s">
        <v>271</v>
      </c>
      <c r="B115" s="26" t="s">
        <v>367</v>
      </c>
      <c r="C115" s="26" t="s">
        <v>376</v>
      </c>
      <c r="D115" s="30" t="s">
        <v>314</v>
      </c>
      <c r="E115" s="15" t="s">
        <v>695</v>
      </c>
      <c r="F115" s="27"/>
      <c r="G115" s="15" t="s">
        <v>700</v>
      </c>
    </row>
    <row r="116" spans="1:7" s="4" customFormat="1" ht="12.75">
      <c r="A116" s="29" t="s">
        <v>271</v>
      </c>
      <c r="B116" s="26" t="s">
        <v>369</v>
      </c>
      <c r="C116" s="26" t="s">
        <v>377</v>
      </c>
      <c r="D116" s="30" t="s">
        <v>314</v>
      </c>
      <c r="E116" s="15" t="s">
        <v>696</v>
      </c>
      <c r="F116" s="27"/>
      <c r="G116" s="15" t="s">
        <v>381</v>
      </c>
    </row>
    <row r="117" spans="1:7" s="4" customFormat="1" ht="12.75">
      <c r="A117" s="29" t="s">
        <v>271</v>
      </c>
      <c r="B117" s="26" t="s">
        <v>370</v>
      </c>
      <c r="C117" s="26" t="s">
        <v>378</v>
      </c>
      <c r="D117" s="30" t="s">
        <v>314</v>
      </c>
      <c r="E117" s="15" t="s">
        <v>695</v>
      </c>
      <c r="F117" s="27"/>
      <c r="G117" s="15" t="s">
        <v>701</v>
      </c>
    </row>
    <row r="118" spans="1:7" s="4" customFormat="1" ht="12.75">
      <c r="A118" s="29" t="s">
        <v>271</v>
      </c>
      <c r="B118" s="26" t="s">
        <v>371</v>
      </c>
      <c r="C118" s="26" t="s">
        <v>379</v>
      </c>
      <c r="D118" s="30" t="s">
        <v>314</v>
      </c>
      <c r="E118" s="15" t="s">
        <v>696</v>
      </c>
      <c r="F118" s="27"/>
      <c r="G118" s="15" t="s">
        <v>450</v>
      </c>
    </row>
    <row r="119" spans="1:8" s="4" customFormat="1" ht="12.75">
      <c r="A119" s="27" t="s">
        <v>324</v>
      </c>
      <c r="B119" s="26">
        <v>0</v>
      </c>
      <c r="C119" s="26">
        <v>99</v>
      </c>
      <c r="D119" s="26"/>
      <c r="E119" s="15" t="s">
        <v>259</v>
      </c>
      <c r="F119" s="29" t="s">
        <v>257</v>
      </c>
      <c r="G119" s="17" t="s">
        <v>790</v>
      </c>
      <c r="H119" s="6" t="s">
        <v>721</v>
      </c>
    </row>
    <row r="120" spans="1:9" s="4" customFormat="1" ht="12.75">
      <c r="A120" s="27" t="s">
        <v>325</v>
      </c>
      <c r="B120" s="26" t="s">
        <v>317</v>
      </c>
      <c r="C120" s="26" t="s">
        <v>791</v>
      </c>
      <c r="D120" s="26" t="s">
        <v>315</v>
      </c>
      <c r="E120" s="13" t="s">
        <v>764</v>
      </c>
      <c r="F120" s="22" t="s">
        <v>1106</v>
      </c>
      <c r="G120" s="13" t="s">
        <v>793</v>
      </c>
      <c r="H120" s="28" t="s">
        <v>735</v>
      </c>
      <c r="I120" s="6" t="s">
        <v>736</v>
      </c>
    </row>
    <row r="121" spans="1:9" s="4" customFormat="1" ht="25.5">
      <c r="A121" s="27" t="s">
        <v>325</v>
      </c>
      <c r="B121" s="26" t="s">
        <v>765</v>
      </c>
      <c r="C121" s="26" t="s">
        <v>792</v>
      </c>
      <c r="D121" s="26" t="s">
        <v>315</v>
      </c>
      <c r="E121" s="13" t="s">
        <v>766</v>
      </c>
      <c r="F121" s="22" t="s">
        <v>1107</v>
      </c>
      <c r="G121" s="13" t="s">
        <v>807</v>
      </c>
      <c r="H121" s="28" t="s">
        <v>735</v>
      </c>
      <c r="I121" s="6" t="s">
        <v>736</v>
      </c>
    </row>
    <row r="122" spans="1:9" s="4" customFormat="1" ht="12.75">
      <c r="A122" s="27" t="s">
        <v>325</v>
      </c>
      <c r="B122" s="26" t="s">
        <v>761</v>
      </c>
      <c r="C122" s="26" t="s">
        <v>762</v>
      </c>
      <c r="D122" s="26" t="s">
        <v>315</v>
      </c>
      <c r="E122" s="13" t="s">
        <v>763</v>
      </c>
      <c r="F122" s="22" t="s">
        <v>1108</v>
      </c>
      <c r="G122" s="13" t="s">
        <v>760</v>
      </c>
      <c r="H122" s="28" t="s">
        <v>735</v>
      </c>
      <c r="I122" s="6" t="s">
        <v>736</v>
      </c>
    </row>
    <row r="123" spans="1:9" s="4" customFormat="1" ht="12.75">
      <c r="A123" s="27" t="s">
        <v>672</v>
      </c>
      <c r="B123" s="26" t="s">
        <v>656</v>
      </c>
      <c r="C123" s="26" t="s">
        <v>673</v>
      </c>
      <c r="D123" s="30" t="s">
        <v>314</v>
      </c>
      <c r="E123" s="15" t="s">
        <v>697</v>
      </c>
      <c r="F123" s="22" t="s">
        <v>923</v>
      </c>
      <c r="G123" s="50" t="s">
        <v>726</v>
      </c>
      <c r="H123" s="26" t="s">
        <v>702</v>
      </c>
      <c r="I123" s="26" t="s">
        <v>702</v>
      </c>
    </row>
    <row r="124" spans="1:9" ht="12.75">
      <c r="A124" s="27" t="s">
        <v>672</v>
      </c>
      <c r="B124" s="26" t="s">
        <v>657</v>
      </c>
      <c r="C124" s="26" t="s">
        <v>674</v>
      </c>
      <c r="D124" s="30" t="s">
        <v>314</v>
      </c>
      <c r="E124" s="13" t="s">
        <v>745</v>
      </c>
      <c r="G124" s="50" t="s">
        <v>727</v>
      </c>
      <c r="H124" s="26" t="s">
        <v>703</v>
      </c>
      <c r="I124" s="26" t="s">
        <v>703</v>
      </c>
    </row>
    <row r="125" spans="1:9" ht="12.75">
      <c r="A125" s="27" t="s">
        <v>672</v>
      </c>
      <c r="B125" s="26" t="s">
        <v>456</v>
      </c>
      <c r="C125" s="26" t="s">
        <v>675</v>
      </c>
      <c r="D125" s="30" t="s">
        <v>314</v>
      </c>
      <c r="G125" s="51" t="s">
        <v>728</v>
      </c>
      <c r="H125" s="26" t="s">
        <v>702</v>
      </c>
      <c r="I125" s="26" t="s">
        <v>737</v>
      </c>
    </row>
    <row r="126" spans="1:9" ht="12.75">
      <c r="A126" s="27" t="s">
        <v>672</v>
      </c>
      <c r="B126" s="26" t="s">
        <v>457</v>
      </c>
      <c r="C126" s="26" t="s">
        <v>676</v>
      </c>
      <c r="D126" s="30" t="s">
        <v>314</v>
      </c>
      <c r="G126" s="51" t="s">
        <v>705</v>
      </c>
      <c r="H126" s="26" t="s">
        <v>704</v>
      </c>
      <c r="I126" s="26" t="s">
        <v>704</v>
      </c>
    </row>
    <row r="127" spans="1:9" ht="12.75">
      <c r="A127" s="27" t="s">
        <v>672</v>
      </c>
      <c r="B127" s="26" t="s">
        <v>469</v>
      </c>
      <c r="C127" s="26" t="s">
        <v>677</v>
      </c>
      <c r="D127" s="30" t="s">
        <v>314</v>
      </c>
      <c r="G127" s="51" t="s">
        <v>729</v>
      </c>
      <c r="H127" s="26" t="s">
        <v>706</v>
      </c>
      <c r="I127" s="26" t="s">
        <v>738</v>
      </c>
    </row>
    <row r="128" spans="1:9" ht="12.75">
      <c r="A128" s="27" t="s">
        <v>672</v>
      </c>
      <c r="B128" s="26" t="s">
        <v>470</v>
      </c>
      <c r="C128" s="26" t="s">
        <v>678</v>
      </c>
      <c r="D128" s="30" t="s">
        <v>314</v>
      </c>
      <c r="G128" s="51" t="s">
        <v>730</v>
      </c>
      <c r="H128" s="26" t="s">
        <v>739</v>
      </c>
      <c r="I128" s="26" t="s">
        <v>740</v>
      </c>
    </row>
    <row r="129" spans="1:9" ht="12.75">
      <c r="A129" s="27" t="s">
        <v>672</v>
      </c>
      <c r="B129" s="26" t="s">
        <v>658</v>
      </c>
      <c r="C129" s="26" t="s">
        <v>679</v>
      </c>
      <c r="D129" s="30" t="s">
        <v>314</v>
      </c>
      <c r="G129" s="51" t="s">
        <v>707</v>
      </c>
      <c r="H129" s="26">
        <v>20</v>
      </c>
      <c r="I129" s="26">
        <v>20</v>
      </c>
    </row>
    <row r="130" spans="1:9" ht="12.75">
      <c r="A130" s="27" t="s">
        <v>672</v>
      </c>
      <c r="B130" s="26" t="s">
        <v>659</v>
      </c>
      <c r="C130" s="26" t="s">
        <v>680</v>
      </c>
      <c r="D130" s="30" t="s">
        <v>314</v>
      </c>
      <c r="G130" s="51" t="s">
        <v>708</v>
      </c>
      <c r="H130" s="26">
        <v>470</v>
      </c>
      <c r="I130" s="26">
        <v>470</v>
      </c>
    </row>
    <row r="131" spans="1:9" ht="12.75">
      <c r="A131" s="27" t="s">
        <v>672</v>
      </c>
      <c r="B131" s="26" t="s">
        <v>660</v>
      </c>
      <c r="C131" s="26" t="s">
        <v>681</v>
      </c>
      <c r="D131" s="30" t="s">
        <v>314</v>
      </c>
      <c r="G131" s="51" t="s">
        <v>709</v>
      </c>
      <c r="H131" s="26">
        <v>47</v>
      </c>
      <c r="I131" s="26">
        <v>47</v>
      </c>
    </row>
    <row r="132" spans="1:9" ht="12.75">
      <c r="A132" s="27" t="s">
        <v>672</v>
      </c>
      <c r="B132" s="26" t="s">
        <v>661</v>
      </c>
      <c r="C132" s="26" t="s">
        <v>682</v>
      </c>
      <c r="D132" s="30" t="s">
        <v>314</v>
      </c>
      <c r="G132" s="51" t="s">
        <v>710</v>
      </c>
      <c r="H132" s="26" t="s">
        <v>720</v>
      </c>
      <c r="I132" s="26" t="s">
        <v>720</v>
      </c>
    </row>
    <row r="133" spans="1:9" ht="12.75">
      <c r="A133" s="27" t="s">
        <v>672</v>
      </c>
      <c r="B133" s="26" t="s">
        <v>662</v>
      </c>
      <c r="C133" s="26" t="s">
        <v>683</v>
      </c>
      <c r="D133" s="30" t="s">
        <v>314</v>
      </c>
      <c r="E133" s="13" t="s">
        <v>744</v>
      </c>
      <c r="G133" s="51" t="s">
        <v>712</v>
      </c>
      <c r="H133" s="26" t="s">
        <v>711</v>
      </c>
      <c r="I133" s="26" t="s">
        <v>711</v>
      </c>
    </row>
    <row r="134" spans="1:9" ht="12.75">
      <c r="A134" s="27" t="s">
        <v>672</v>
      </c>
      <c r="B134" s="26" t="s">
        <v>663</v>
      </c>
      <c r="C134" s="26" t="s">
        <v>684</v>
      </c>
      <c r="D134" s="30" t="s">
        <v>314</v>
      </c>
      <c r="G134" s="51" t="s">
        <v>731</v>
      </c>
      <c r="H134" s="26" t="s">
        <v>713</v>
      </c>
      <c r="I134" s="26" t="s">
        <v>713</v>
      </c>
    </row>
    <row r="135" spans="1:9" ht="12.75">
      <c r="A135" s="27" t="s">
        <v>672</v>
      </c>
      <c r="B135" s="26" t="s">
        <v>664</v>
      </c>
      <c r="C135" s="26" t="s">
        <v>685</v>
      </c>
      <c r="D135" s="30" t="s">
        <v>314</v>
      </c>
      <c r="G135" s="51" t="s">
        <v>715</v>
      </c>
      <c r="H135" s="26" t="s">
        <v>714</v>
      </c>
      <c r="I135" s="26" t="s">
        <v>714</v>
      </c>
    </row>
    <row r="136" spans="1:9" ht="12.75">
      <c r="A136" s="27" t="s">
        <v>672</v>
      </c>
      <c r="B136" s="26" t="s">
        <v>665</v>
      </c>
      <c r="C136" s="26" t="s">
        <v>686</v>
      </c>
      <c r="D136" s="30" t="s">
        <v>314</v>
      </c>
      <c r="G136" s="51" t="s">
        <v>717</v>
      </c>
      <c r="H136" s="26" t="s">
        <v>716</v>
      </c>
      <c r="I136" s="26" t="s">
        <v>716</v>
      </c>
    </row>
    <row r="137" spans="1:9" ht="12.75">
      <c r="A137" s="27" t="s">
        <v>672</v>
      </c>
      <c r="B137" s="26" t="s">
        <v>666</v>
      </c>
      <c r="C137" s="26" t="s">
        <v>687</v>
      </c>
      <c r="D137" s="30" t="s">
        <v>314</v>
      </c>
      <c r="E137" s="13" t="s">
        <v>734</v>
      </c>
      <c r="G137" s="51" t="s">
        <v>732</v>
      </c>
      <c r="H137" s="26">
        <v>1000</v>
      </c>
      <c r="I137" s="26" t="s">
        <v>741</v>
      </c>
    </row>
    <row r="138" spans="1:9" ht="12.75">
      <c r="A138" s="27" t="s">
        <v>672</v>
      </c>
      <c r="B138" s="26" t="s">
        <v>667</v>
      </c>
      <c r="C138" s="26" t="s">
        <v>688</v>
      </c>
      <c r="D138" s="30" t="s">
        <v>314</v>
      </c>
      <c r="G138" s="51" t="s">
        <v>718</v>
      </c>
      <c r="H138" s="26">
        <v>1</v>
      </c>
      <c r="I138" s="26" t="s">
        <v>456</v>
      </c>
    </row>
    <row r="139" spans="1:9" ht="12.75">
      <c r="A139" s="27" t="s">
        <v>672</v>
      </c>
      <c r="B139" s="26" t="s">
        <v>668</v>
      </c>
      <c r="C139" s="26" t="s">
        <v>689</v>
      </c>
      <c r="D139" s="30" t="s">
        <v>314</v>
      </c>
      <c r="G139" s="51" t="s">
        <v>719</v>
      </c>
      <c r="H139" s="26">
        <v>5</v>
      </c>
      <c r="I139" s="26" t="s">
        <v>658</v>
      </c>
    </row>
    <row r="140" spans="1:9" ht="12.75">
      <c r="A140" s="27" t="s">
        <v>672</v>
      </c>
      <c r="B140" s="26" t="s">
        <v>669</v>
      </c>
      <c r="C140" s="26" t="s">
        <v>690</v>
      </c>
      <c r="D140" s="30" t="s">
        <v>314</v>
      </c>
      <c r="G140" s="51" t="s">
        <v>905</v>
      </c>
      <c r="H140" s="26">
        <v>0</v>
      </c>
      <c r="I140" s="26" t="s">
        <v>659</v>
      </c>
    </row>
    <row r="141" spans="1:9" ht="12.75">
      <c r="A141" s="27" t="s">
        <v>672</v>
      </c>
      <c r="B141" s="26" t="s">
        <v>670</v>
      </c>
      <c r="C141" s="26" t="s">
        <v>691</v>
      </c>
      <c r="D141" s="30" t="s">
        <v>314</v>
      </c>
      <c r="G141" s="51" t="s">
        <v>725</v>
      </c>
      <c r="H141" s="26">
        <v>6</v>
      </c>
      <c r="I141" s="26" t="s">
        <v>742</v>
      </c>
    </row>
    <row r="142" spans="1:9" ht="12.75">
      <c r="A142" s="27" t="s">
        <v>672</v>
      </c>
      <c r="B142" s="26" t="s">
        <v>489</v>
      </c>
      <c r="C142" s="26" t="s">
        <v>692</v>
      </c>
      <c r="D142" s="30" t="s">
        <v>314</v>
      </c>
      <c r="G142" s="51" t="s">
        <v>723</v>
      </c>
      <c r="H142" s="26">
        <v>21</v>
      </c>
      <c r="I142" s="26" t="s">
        <v>742</v>
      </c>
    </row>
    <row r="143" spans="1:9" ht="12.75">
      <c r="A143" s="27" t="s">
        <v>672</v>
      </c>
      <c r="B143" s="26" t="s">
        <v>475</v>
      </c>
      <c r="C143" s="26" t="s">
        <v>693</v>
      </c>
      <c r="D143" s="30" t="s">
        <v>314</v>
      </c>
      <c r="G143" s="51" t="s">
        <v>724</v>
      </c>
      <c r="H143" s="26">
        <v>22</v>
      </c>
      <c r="I143" s="26" t="s">
        <v>743</v>
      </c>
    </row>
    <row r="144" spans="1:9" ht="12.75">
      <c r="A144" s="27" t="s">
        <v>672</v>
      </c>
      <c r="B144" s="26" t="s">
        <v>671</v>
      </c>
      <c r="C144" s="26" t="s">
        <v>694</v>
      </c>
      <c r="D144" s="30" t="s">
        <v>314</v>
      </c>
      <c r="E144" s="13" t="s">
        <v>733</v>
      </c>
      <c r="G144" s="51" t="s">
        <v>722</v>
      </c>
      <c r="H144" s="26">
        <v>50</v>
      </c>
      <c r="I144" s="26">
        <v>50</v>
      </c>
    </row>
    <row r="145" spans="1:9" ht="12.75">
      <c r="A145" s="27" t="s">
        <v>672</v>
      </c>
      <c r="B145" s="26" t="s">
        <v>894</v>
      </c>
      <c r="C145" s="26" t="s">
        <v>891</v>
      </c>
      <c r="D145" s="30" t="s">
        <v>314</v>
      </c>
      <c r="E145" s="13" t="s">
        <v>897</v>
      </c>
      <c r="G145" s="51" t="s">
        <v>901</v>
      </c>
      <c r="H145" s="26" t="s">
        <v>469</v>
      </c>
      <c r="I145" s="26" t="s">
        <v>469</v>
      </c>
    </row>
    <row r="146" spans="1:9" ht="12.75">
      <c r="A146" s="27" t="s">
        <v>672</v>
      </c>
      <c r="B146" s="26" t="s">
        <v>895</v>
      </c>
      <c r="C146" s="26" t="s">
        <v>892</v>
      </c>
      <c r="D146" s="30" t="s">
        <v>314</v>
      </c>
      <c r="E146" s="13" t="s">
        <v>898</v>
      </c>
      <c r="G146" s="51" t="s">
        <v>902</v>
      </c>
      <c r="H146" s="26" t="s">
        <v>658</v>
      </c>
      <c r="I146" s="26" t="s">
        <v>658</v>
      </c>
    </row>
    <row r="147" spans="1:9" ht="12.75">
      <c r="A147" s="27" t="s">
        <v>672</v>
      </c>
      <c r="B147" s="26" t="s">
        <v>896</v>
      </c>
      <c r="C147" s="26" t="s">
        <v>893</v>
      </c>
      <c r="D147" s="30" t="s">
        <v>314</v>
      </c>
      <c r="E147" s="13" t="s">
        <v>899</v>
      </c>
      <c r="G147" s="51" t="s">
        <v>900</v>
      </c>
      <c r="H147" s="26" t="s">
        <v>656</v>
      </c>
      <c r="I147" s="26" t="s">
        <v>656</v>
      </c>
    </row>
    <row r="148" ht="12.75">
      <c r="A148" s="18" t="s">
        <v>592</v>
      </c>
    </row>
    <row r="149" spans="1:7" s="2" customFormat="1" ht="12.75">
      <c r="A149" s="18" t="s">
        <v>327</v>
      </c>
      <c r="B149" s="18"/>
      <c r="C149" s="40"/>
      <c r="D149" s="18"/>
      <c r="E149" s="11"/>
      <c r="F149" s="18"/>
      <c r="G149" s="11"/>
    </row>
    <row r="150" spans="1:7" s="4" customFormat="1" ht="12.75">
      <c r="A150" s="27"/>
      <c r="B150" s="26"/>
      <c r="C150" s="26"/>
      <c r="D150" s="26"/>
      <c r="E150" s="15"/>
      <c r="F150" s="27"/>
      <c r="G150" s="15"/>
    </row>
    <row r="151" spans="1:7" s="4" customFormat="1" ht="18">
      <c r="A151" s="25" t="s">
        <v>910</v>
      </c>
      <c r="B151" s="26"/>
      <c r="C151" s="26"/>
      <c r="D151" s="26"/>
      <c r="E151" s="15"/>
      <c r="F151" s="27"/>
      <c r="G151" s="15"/>
    </row>
    <row r="152" spans="1:7" s="4" customFormat="1" ht="12.75">
      <c r="A152" s="28" t="s">
        <v>203</v>
      </c>
      <c r="B152" s="28" t="s">
        <v>269</v>
      </c>
      <c r="C152" s="33" t="s">
        <v>191</v>
      </c>
      <c r="D152" s="32"/>
      <c r="E152" s="16" t="s">
        <v>1079</v>
      </c>
      <c r="F152" s="28" t="s">
        <v>267</v>
      </c>
      <c r="G152" s="16" t="s">
        <v>189</v>
      </c>
    </row>
    <row r="153" spans="1:7" ht="25.5">
      <c r="A153" s="22" t="s">
        <v>190</v>
      </c>
      <c r="B153" s="24">
        <v>8</v>
      </c>
      <c r="C153" s="24">
        <v>8</v>
      </c>
      <c r="D153" s="24" t="s">
        <v>316</v>
      </c>
      <c r="E153" s="13" t="s">
        <v>913</v>
      </c>
      <c r="G153" s="13" t="s">
        <v>916</v>
      </c>
    </row>
    <row r="154" spans="1:7" ht="25.5">
      <c r="A154" s="22" t="s">
        <v>911</v>
      </c>
      <c r="B154" s="31" t="s">
        <v>219</v>
      </c>
      <c r="C154" s="24">
        <v>8</v>
      </c>
      <c r="D154" s="24" t="s">
        <v>316</v>
      </c>
      <c r="E154" s="13" t="s">
        <v>912</v>
      </c>
      <c r="G154" s="13" t="s">
        <v>916</v>
      </c>
    </row>
    <row r="155" spans="1:7" s="4" customFormat="1" ht="12.75">
      <c r="A155" s="27" t="s">
        <v>251</v>
      </c>
      <c r="B155" s="31" t="s">
        <v>219</v>
      </c>
      <c r="C155" s="26" t="s">
        <v>489</v>
      </c>
      <c r="D155" s="26" t="s">
        <v>850</v>
      </c>
      <c r="E155" s="15" t="s">
        <v>851</v>
      </c>
      <c r="F155" s="29" t="s">
        <v>848</v>
      </c>
      <c r="G155" s="17" t="s">
        <v>843</v>
      </c>
    </row>
    <row r="156" spans="1:7" s="4" customFormat="1" ht="12.75">
      <c r="A156" s="22" t="s">
        <v>516</v>
      </c>
      <c r="B156" s="24">
        <v>9</v>
      </c>
      <c r="C156" s="24">
        <v>89</v>
      </c>
      <c r="D156" s="24" t="s">
        <v>316</v>
      </c>
      <c r="E156" s="13" t="s">
        <v>859</v>
      </c>
      <c r="F156" s="22" t="s">
        <v>849</v>
      </c>
      <c r="G156" s="11" t="s">
        <v>517</v>
      </c>
    </row>
    <row r="157" spans="1:7" s="4" customFormat="1" ht="25.5">
      <c r="A157" s="27" t="s">
        <v>485</v>
      </c>
      <c r="B157" s="26" t="s">
        <v>317</v>
      </c>
      <c r="C157" s="26" t="s">
        <v>840</v>
      </c>
      <c r="D157" s="26" t="s">
        <v>314</v>
      </c>
      <c r="E157" s="15" t="s">
        <v>486</v>
      </c>
      <c r="F157" s="29" t="s">
        <v>847</v>
      </c>
      <c r="G157" s="15" t="s">
        <v>936</v>
      </c>
    </row>
    <row r="158" spans="1:7" s="4" customFormat="1" ht="25.5">
      <c r="A158" s="22" t="s">
        <v>516</v>
      </c>
      <c r="B158" s="24">
        <v>0</v>
      </c>
      <c r="C158" s="24">
        <v>80</v>
      </c>
      <c r="D158" s="24" t="s">
        <v>316</v>
      </c>
      <c r="E158" s="13" t="s">
        <v>858</v>
      </c>
      <c r="F158" s="22" t="s">
        <v>849</v>
      </c>
      <c r="G158" s="11" t="s">
        <v>877</v>
      </c>
    </row>
    <row r="159" spans="1:7" ht="12.75">
      <c r="A159" s="22" t="s">
        <v>516</v>
      </c>
      <c r="B159" s="24">
        <v>9</v>
      </c>
      <c r="C159" s="24">
        <v>89</v>
      </c>
      <c r="D159" s="24" t="s">
        <v>316</v>
      </c>
      <c r="E159" s="13" t="s">
        <v>859</v>
      </c>
      <c r="F159" s="22" t="s">
        <v>849</v>
      </c>
      <c r="G159" s="11" t="s">
        <v>517</v>
      </c>
    </row>
    <row r="160" spans="1:7" s="4" customFormat="1" ht="12.75">
      <c r="A160" s="27" t="s">
        <v>672</v>
      </c>
      <c r="B160" s="26" t="s">
        <v>317</v>
      </c>
      <c r="C160" s="26" t="s">
        <v>881</v>
      </c>
      <c r="D160" s="30" t="s">
        <v>850</v>
      </c>
      <c r="E160" s="13" t="s">
        <v>882</v>
      </c>
      <c r="F160" s="22" t="s">
        <v>849</v>
      </c>
      <c r="G160" s="51" t="s">
        <v>918</v>
      </c>
    </row>
    <row r="161" spans="1:9" ht="25.5">
      <c r="A161" s="29" t="s">
        <v>271</v>
      </c>
      <c r="B161" s="30" t="s">
        <v>198</v>
      </c>
      <c r="C161" s="26" t="s">
        <v>845</v>
      </c>
      <c r="D161" s="30" t="s">
        <v>315</v>
      </c>
      <c r="E161" s="15" t="s">
        <v>938</v>
      </c>
      <c r="F161" s="22" t="s">
        <v>849</v>
      </c>
      <c r="G161" s="15" t="s">
        <v>937</v>
      </c>
      <c r="H161" s="26"/>
      <c r="I161" s="26"/>
    </row>
    <row r="162" spans="1:7" s="4" customFormat="1" ht="12.75">
      <c r="A162" s="27" t="s">
        <v>325</v>
      </c>
      <c r="B162" s="30" t="s">
        <v>367</v>
      </c>
      <c r="C162" s="30" t="s">
        <v>846</v>
      </c>
      <c r="D162" s="30" t="s">
        <v>315</v>
      </c>
      <c r="E162" s="17" t="s">
        <v>764</v>
      </c>
      <c r="F162" s="29" t="s">
        <v>857</v>
      </c>
      <c r="G162" s="17" t="s">
        <v>917</v>
      </c>
    </row>
    <row r="163" spans="1:7" s="4" customFormat="1" ht="12.75">
      <c r="A163" s="27" t="s">
        <v>254</v>
      </c>
      <c r="B163" s="26">
        <v>0</v>
      </c>
      <c r="C163" s="26" t="s">
        <v>478</v>
      </c>
      <c r="D163" s="26"/>
      <c r="E163" s="15" t="s">
        <v>914</v>
      </c>
      <c r="F163" s="29" t="s">
        <v>257</v>
      </c>
      <c r="G163" s="15" t="s">
        <v>909</v>
      </c>
    </row>
    <row r="164" spans="1:7" s="4" customFormat="1" ht="12.75">
      <c r="A164" s="18" t="s">
        <v>592</v>
      </c>
      <c r="B164" s="26"/>
      <c r="C164" s="26"/>
      <c r="D164" s="26"/>
      <c r="E164" s="15"/>
      <c r="F164" s="27"/>
      <c r="G164" s="15"/>
    </row>
    <row r="165" ht="12.75">
      <c r="A165" s="18" t="s">
        <v>327</v>
      </c>
    </row>
    <row r="167" spans="1:7" s="4" customFormat="1" ht="18">
      <c r="A167" s="25" t="s">
        <v>1091</v>
      </c>
      <c r="B167" s="26"/>
      <c r="C167" s="26"/>
      <c r="D167" s="26"/>
      <c r="E167" s="15"/>
      <c r="F167" s="27"/>
      <c r="G167" s="15"/>
    </row>
    <row r="168" spans="1:7" s="4" customFormat="1" ht="12.75">
      <c r="A168" s="28" t="s">
        <v>203</v>
      </c>
      <c r="B168" s="28" t="s">
        <v>269</v>
      </c>
      <c r="C168" s="33" t="s">
        <v>191</v>
      </c>
      <c r="D168" s="32"/>
      <c r="E168" s="16" t="s">
        <v>1077</v>
      </c>
      <c r="F168" s="28" t="s">
        <v>267</v>
      </c>
      <c r="G168" s="16" t="s">
        <v>189</v>
      </c>
    </row>
    <row r="169" spans="1:7" s="4" customFormat="1" ht="25.5">
      <c r="A169" s="29" t="s">
        <v>190</v>
      </c>
      <c r="B169" s="30">
        <v>0</v>
      </c>
      <c r="C169" s="30">
        <v>0</v>
      </c>
      <c r="D169" s="30"/>
      <c r="E169" s="17" t="s">
        <v>1076</v>
      </c>
      <c r="F169" s="29" t="s">
        <v>811</v>
      </c>
      <c r="G169" s="17" t="s">
        <v>915</v>
      </c>
    </row>
    <row r="170" spans="1:7" s="4" customFormat="1" ht="12.75">
      <c r="A170" s="29" t="s">
        <v>190</v>
      </c>
      <c r="B170" s="30">
        <v>1</v>
      </c>
      <c r="C170" s="30">
        <v>1</v>
      </c>
      <c r="D170" s="30"/>
      <c r="E170" s="17" t="s">
        <v>243</v>
      </c>
      <c r="F170" s="29" t="s">
        <v>810</v>
      </c>
      <c r="G170" s="17" t="s">
        <v>808</v>
      </c>
    </row>
    <row r="171" spans="1:7" s="4" customFormat="1" ht="12.75">
      <c r="A171" s="29" t="s">
        <v>190</v>
      </c>
      <c r="B171" s="30">
        <v>2</v>
      </c>
      <c r="C171" s="30">
        <v>2</v>
      </c>
      <c r="D171" s="30"/>
      <c r="E171" s="17" t="s">
        <v>244</v>
      </c>
      <c r="F171" s="29" t="s">
        <v>812</v>
      </c>
      <c r="G171" s="17" t="s">
        <v>809</v>
      </c>
    </row>
    <row r="172" spans="1:7" s="4" customFormat="1" ht="12.75">
      <c r="A172" s="29" t="s">
        <v>190</v>
      </c>
      <c r="B172" s="30" t="s">
        <v>662</v>
      </c>
      <c r="C172" s="30" t="s">
        <v>662</v>
      </c>
      <c r="D172" s="30"/>
      <c r="E172" s="17" t="s">
        <v>815</v>
      </c>
      <c r="F172" s="29" t="s">
        <v>818</v>
      </c>
      <c r="G172" s="17" t="s">
        <v>816</v>
      </c>
    </row>
    <row r="173" spans="1:7" s="4" customFormat="1" ht="12.75">
      <c r="A173" s="29" t="s">
        <v>190</v>
      </c>
      <c r="B173" s="30" t="s">
        <v>663</v>
      </c>
      <c r="C173" s="30" t="s">
        <v>663</v>
      </c>
      <c r="D173" s="30"/>
      <c r="E173" s="17" t="s">
        <v>817</v>
      </c>
      <c r="F173" s="29" t="s">
        <v>853</v>
      </c>
      <c r="G173" s="17" t="s">
        <v>819</v>
      </c>
    </row>
    <row r="174" spans="1:7" s="4" customFormat="1" ht="25.5">
      <c r="A174" s="27" t="s">
        <v>251</v>
      </c>
      <c r="B174" s="31" t="s">
        <v>219</v>
      </c>
      <c r="C174" s="26" t="s">
        <v>489</v>
      </c>
      <c r="D174" s="26" t="s">
        <v>767</v>
      </c>
      <c r="E174" s="15" t="s">
        <v>491</v>
      </c>
      <c r="F174" s="29" t="s">
        <v>835</v>
      </c>
      <c r="G174" s="17" t="s">
        <v>836</v>
      </c>
    </row>
    <row r="175" spans="1:7" s="4" customFormat="1" ht="12.75">
      <c r="A175" s="27" t="s">
        <v>325</v>
      </c>
      <c r="B175" s="30" t="s">
        <v>813</v>
      </c>
      <c r="C175" s="30" t="s">
        <v>814</v>
      </c>
      <c r="D175" s="30"/>
      <c r="E175" s="17" t="s">
        <v>224</v>
      </c>
      <c r="F175" s="29" t="s">
        <v>223</v>
      </c>
      <c r="G175" s="17" t="s">
        <v>820</v>
      </c>
    </row>
    <row r="176" spans="1:7" ht="12.75">
      <c r="A176" s="22" t="s">
        <v>516</v>
      </c>
      <c r="B176" s="24">
        <v>8</v>
      </c>
      <c r="C176" s="24">
        <v>88</v>
      </c>
      <c r="D176" s="24" t="s">
        <v>316</v>
      </c>
      <c r="E176" s="13" t="s">
        <v>841</v>
      </c>
      <c r="F176" s="22" t="s">
        <v>852</v>
      </c>
      <c r="G176" s="11" t="s">
        <v>821</v>
      </c>
    </row>
    <row r="177" spans="1:7" ht="12.75">
      <c r="A177" s="22" t="s">
        <v>516</v>
      </c>
      <c r="B177" s="24">
        <v>9</v>
      </c>
      <c r="C177" s="24">
        <v>89</v>
      </c>
      <c r="D177" s="24" t="s">
        <v>316</v>
      </c>
      <c r="E177" s="13" t="s">
        <v>842</v>
      </c>
      <c r="F177" s="22" t="s">
        <v>852</v>
      </c>
      <c r="G177" s="11" t="s">
        <v>517</v>
      </c>
    </row>
    <row r="178" spans="1:7" s="4" customFormat="1" ht="12.75">
      <c r="A178" s="29" t="s">
        <v>270</v>
      </c>
      <c r="B178" s="30" t="s">
        <v>767</v>
      </c>
      <c r="C178" s="26" t="s">
        <v>247</v>
      </c>
      <c r="D178" s="30"/>
      <c r="E178" s="17" t="s">
        <v>249</v>
      </c>
      <c r="F178" s="29" t="s">
        <v>250</v>
      </c>
      <c r="G178" s="15" t="s">
        <v>822</v>
      </c>
    </row>
    <row r="179" spans="1:7" s="4" customFormat="1" ht="12.75">
      <c r="A179" s="29" t="s">
        <v>270</v>
      </c>
      <c r="B179" s="30" t="s">
        <v>823</v>
      </c>
      <c r="C179" s="26" t="s">
        <v>824</v>
      </c>
      <c r="D179" s="30"/>
      <c r="E179" s="17" t="s">
        <v>248</v>
      </c>
      <c r="F179" s="29" t="s">
        <v>242</v>
      </c>
      <c r="G179" s="15" t="s">
        <v>825</v>
      </c>
    </row>
    <row r="180" spans="1:9" ht="12.75">
      <c r="A180" s="27" t="s">
        <v>672</v>
      </c>
      <c r="B180" s="26" t="s">
        <v>656</v>
      </c>
      <c r="C180" s="26" t="s">
        <v>673</v>
      </c>
      <c r="D180" s="30" t="s">
        <v>767</v>
      </c>
      <c r="G180" s="51" t="s">
        <v>837</v>
      </c>
      <c r="H180" s="26"/>
      <c r="I180" s="26"/>
    </row>
    <row r="181" spans="1:7" s="4" customFormat="1" ht="12.75">
      <c r="A181" s="29" t="s">
        <v>271</v>
      </c>
      <c r="B181" s="30" t="s">
        <v>767</v>
      </c>
      <c r="C181" s="26" t="s">
        <v>828</v>
      </c>
      <c r="D181" s="30"/>
      <c r="E181" s="17" t="s">
        <v>302</v>
      </c>
      <c r="F181" s="27"/>
      <c r="G181" s="15" t="s">
        <v>829</v>
      </c>
    </row>
    <row r="182" spans="1:7" s="4" customFormat="1" ht="12.75">
      <c r="A182" s="29" t="s">
        <v>271</v>
      </c>
      <c r="B182" s="30" t="s">
        <v>826</v>
      </c>
      <c r="C182" s="26" t="s">
        <v>827</v>
      </c>
      <c r="D182" s="30"/>
      <c r="E182" s="17" t="s">
        <v>839</v>
      </c>
      <c r="F182" s="27"/>
      <c r="G182" s="15" t="s">
        <v>830</v>
      </c>
    </row>
    <row r="183" spans="1:7" ht="12.75">
      <c r="A183" s="22" t="s">
        <v>307</v>
      </c>
      <c r="B183" s="24">
        <v>0</v>
      </c>
      <c r="C183" s="24">
        <v>240</v>
      </c>
      <c r="D183" s="24" t="s">
        <v>316</v>
      </c>
      <c r="E183" s="13" t="s">
        <v>832</v>
      </c>
      <c r="F183" s="22" t="s">
        <v>854</v>
      </c>
      <c r="G183" s="13" t="s">
        <v>831</v>
      </c>
    </row>
    <row r="184" spans="1:7" ht="12.75">
      <c r="A184" s="22" t="s">
        <v>834</v>
      </c>
      <c r="B184" s="23" t="s">
        <v>219</v>
      </c>
      <c r="C184" s="24">
        <v>247</v>
      </c>
      <c r="D184" s="24" t="s">
        <v>312</v>
      </c>
      <c r="E184" s="13" t="s">
        <v>318</v>
      </c>
      <c r="F184" s="22" t="s">
        <v>852</v>
      </c>
      <c r="G184" s="13" t="s">
        <v>328</v>
      </c>
    </row>
    <row r="185" spans="1:7" ht="25.5">
      <c r="A185" s="22" t="s">
        <v>308</v>
      </c>
      <c r="B185" s="24">
        <v>0</v>
      </c>
      <c r="C185" s="24">
        <v>248</v>
      </c>
      <c r="D185" s="24" t="s">
        <v>317</v>
      </c>
      <c r="E185" s="13" t="s">
        <v>309</v>
      </c>
      <c r="F185" s="22" t="s">
        <v>855</v>
      </c>
      <c r="G185" s="13" t="s">
        <v>833</v>
      </c>
    </row>
    <row r="186" spans="1:7" ht="12.75">
      <c r="A186" s="22" t="s">
        <v>241</v>
      </c>
      <c r="B186" s="23" t="s">
        <v>219</v>
      </c>
      <c r="C186" s="24">
        <v>249</v>
      </c>
      <c r="D186" s="23" t="s">
        <v>219</v>
      </c>
      <c r="E186" s="13" t="s">
        <v>311</v>
      </c>
      <c r="F186" s="22" t="s">
        <v>856</v>
      </c>
      <c r="G186" s="13" t="s">
        <v>332</v>
      </c>
    </row>
    <row r="187" spans="1:7" s="4" customFormat="1" ht="12.75">
      <c r="A187" s="27" t="s">
        <v>254</v>
      </c>
      <c r="B187" s="26">
        <v>0</v>
      </c>
      <c r="C187" s="26" t="s">
        <v>255</v>
      </c>
      <c r="D187" s="26"/>
      <c r="E187" s="15" t="s">
        <v>258</v>
      </c>
      <c r="F187" s="29" t="s">
        <v>257</v>
      </c>
      <c r="G187" s="17" t="s">
        <v>838</v>
      </c>
    </row>
    <row r="188" spans="1:7" s="4" customFormat="1" ht="12.75">
      <c r="A188" s="18" t="s">
        <v>592</v>
      </c>
      <c r="B188" s="26"/>
      <c r="C188" s="26"/>
      <c r="D188" s="26"/>
      <c r="E188" s="15"/>
      <c r="F188" s="27"/>
      <c r="G188" s="15"/>
    </row>
    <row r="189" ht="12.75">
      <c r="A189" s="18" t="s">
        <v>327</v>
      </c>
    </row>
    <row r="191" spans="1:7" s="4" customFormat="1" ht="18">
      <c r="A191" s="25" t="s">
        <v>1145</v>
      </c>
      <c r="B191" s="26"/>
      <c r="C191" s="26"/>
      <c r="D191" s="26"/>
      <c r="E191" s="49" t="s">
        <v>1139</v>
      </c>
      <c r="F191" s="27"/>
      <c r="G191" s="15"/>
    </row>
    <row r="192" spans="1:7" s="4" customFormat="1" ht="12.75">
      <c r="A192" s="28" t="s">
        <v>203</v>
      </c>
      <c r="B192" s="28" t="s">
        <v>269</v>
      </c>
      <c r="C192" s="33" t="s">
        <v>191</v>
      </c>
      <c r="D192" s="32"/>
      <c r="E192" s="16" t="s">
        <v>1078</v>
      </c>
      <c r="F192" s="28" t="s">
        <v>267</v>
      </c>
      <c r="G192" s="16" t="s">
        <v>189</v>
      </c>
    </row>
    <row r="193" spans="1:7" ht="12.75">
      <c r="A193" s="29" t="s">
        <v>190</v>
      </c>
      <c r="B193" s="30" t="s">
        <v>296</v>
      </c>
      <c r="C193" s="30" t="s">
        <v>296</v>
      </c>
      <c r="D193" s="30" t="s">
        <v>314</v>
      </c>
      <c r="E193" s="17" t="s">
        <v>1056</v>
      </c>
      <c r="F193" s="29" t="s">
        <v>1024</v>
      </c>
      <c r="G193" s="17" t="s">
        <v>776</v>
      </c>
    </row>
    <row r="194" spans="1:7" ht="12.75">
      <c r="A194" s="29" t="s">
        <v>1113</v>
      </c>
      <c r="B194" s="30" t="s">
        <v>656</v>
      </c>
      <c r="C194" s="30" t="s">
        <v>906</v>
      </c>
      <c r="D194" s="30" t="s">
        <v>314</v>
      </c>
      <c r="E194" s="17" t="s">
        <v>1115</v>
      </c>
      <c r="F194" s="29" t="s">
        <v>1019</v>
      </c>
      <c r="G194" s="17" t="s">
        <v>4</v>
      </c>
    </row>
    <row r="195" spans="1:7" s="8" customFormat="1" ht="12.75">
      <c r="A195" s="29" t="s">
        <v>1017</v>
      </c>
      <c r="B195" s="34" t="s">
        <v>219</v>
      </c>
      <c r="C195" s="30">
        <v>0</v>
      </c>
      <c r="D195" s="30" t="s">
        <v>1018</v>
      </c>
      <c r="E195" s="17" t="s">
        <v>1020</v>
      </c>
      <c r="F195" s="29" t="s">
        <v>1025</v>
      </c>
      <c r="G195" s="17"/>
    </row>
    <row r="196" spans="1:7" s="4" customFormat="1" ht="12.75">
      <c r="A196" s="29" t="s">
        <v>460</v>
      </c>
      <c r="B196" s="34" t="s">
        <v>219</v>
      </c>
      <c r="C196" s="26">
        <v>1</v>
      </c>
      <c r="D196" s="30" t="s">
        <v>314</v>
      </c>
      <c r="E196" s="15" t="s">
        <v>467</v>
      </c>
      <c r="F196" s="27"/>
      <c r="G196" s="17" t="s">
        <v>786</v>
      </c>
    </row>
    <row r="197" spans="1:7" s="4" customFormat="1" ht="12.75">
      <c r="A197" s="29" t="s">
        <v>460</v>
      </c>
      <c r="B197" s="30" t="s">
        <v>657</v>
      </c>
      <c r="C197" s="26" t="s">
        <v>456</v>
      </c>
      <c r="D197" s="30" t="s">
        <v>314</v>
      </c>
      <c r="E197" s="15" t="s">
        <v>768</v>
      </c>
      <c r="F197" s="27"/>
      <c r="G197" s="17" t="s">
        <v>787</v>
      </c>
    </row>
    <row r="198" spans="1:7" s="95" customFormat="1" ht="12.75">
      <c r="A198" s="73" t="s">
        <v>1127</v>
      </c>
      <c r="B198" s="74" t="s">
        <v>219</v>
      </c>
      <c r="C198" s="74" t="s">
        <v>457</v>
      </c>
      <c r="D198" s="74" t="s">
        <v>314</v>
      </c>
      <c r="E198" s="94" t="s">
        <v>1129</v>
      </c>
      <c r="F198" s="73"/>
      <c r="G198" s="94" t="s">
        <v>1128</v>
      </c>
    </row>
    <row r="199" spans="1:7" s="95" customFormat="1" ht="12.75">
      <c r="A199" s="73" t="s">
        <v>459</v>
      </c>
      <c r="B199" s="74" t="s">
        <v>219</v>
      </c>
      <c r="C199" s="74" t="s">
        <v>469</v>
      </c>
      <c r="D199" s="74" t="s">
        <v>314</v>
      </c>
      <c r="E199" s="94" t="s">
        <v>1130</v>
      </c>
      <c r="F199" s="73"/>
      <c r="G199" s="94" t="s">
        <v>1131</v>
      </c>
    </row>
    <row r="200" spans="1:7" s="8" customFormat="1" ht="12.75">
      <c r="A200" s="29" t="s">
        <v>1057</v>
      </c>
      <c r="B200" s="34" t="s">
        <v>219</v>
      </c>
      <c r="C200" s="30" t="s">
        <v>470</v>
      </c>
      <c r="D200" s="30" t="s">
        <v>314</v>
      </c>
      <c r="E200" s="17" t="s">
        <v>1058</v>
      </c>
      <c r="F200" s="29"/>
      <c r="G200" s="17" t="s">
        <v>1059</v>
      </c>
    </row>
    <row r="201" spans="1:7" s="95" customFormat="1" ht="11.25" customHeight="1">
      <c r="A201" s="73" t="s">
        <v>1133</v>
      </c>
      <c r="B201" s="74" t="s">
        <v>219</v>
      </c>
      <c r="C201" s="74" t="s">
        <v>659</v>
      </c>
      <c r="D201" s="74" t="s">
        <v>314</v>
      </c>
      <c r="E201" s="94" t="s">
        <v>1134</v>
      </c>
      <c r="F201" s="73"/>
      <c r="G201" s="94" t="s">
        <v>1135</v>
      </c>
    </row>
    <row r="202" spans="1:7" s="95" customFormat="1" ht="12.75">
      <c r="A202" s="73" t="s">
        <v>1136</v>
      </c>
      <c r="B202" s="74" t="s">
        <v>219</v>
      </c>
      <c r="C202" s="74" t="s">
        <v>660</v>
      </c>
      <c r="D202" s="74" t="s">
        <v>314</v>
      </c>
      <c r="E202" s="94" t="s">
        <v>1137</v>
      </c>
      <c r="F202" s="73"/>
      <c r="G202" s="94" t="s">
        <v>1138</v>
      </c>
    </row>
    <row r="203" spans="1:7" s="95" customFormat="1" ht="25.5">
      <c r="A203" s="101" t="s">
        <v>219</v>
      </c>
      <c r="B203" s="74" t="s">
        <v>219</v>
      </c>
      <c r="C203" s="74" t="s">
        <v>661</v>
      </c>
      <c r="D203" s="74" t="s">
        <v>316</v>
      </c>
      <c r="E203" s="94" t="s">
        <v>238</v>
      </c>
      <c r="F203" s="73"/>
      <c r="G203" s="94" t="s">
        <v>237</v>
      </c>
    </row>
    <row r="204" spans="1:7" s="8" customFormat="1" ht="12.75">
      <c r="A204" s="29" t="s">
        <v>461</v>
      </c>
      <c r="B204" s="30" t="s">
        <v>656</v>
      </c>
      <c r="C204" s="30" t="s">
        <v>662</v>
      </c>
      <c r="D204" s="30" t="s">
        <v>314</v>
      </c>
      <c r="E204" s="17" t="s">
        <v>233</v>
      </c>
      <c r="F204" s="29"/>
      <c r="G204" s="17" t="s">
        <v>234</v>
      </c>
    </row>
    <row r="205" spans="1:7" s="8" customFormat="1" ht="12.75">
      <c r="A205" s="29" t="s">
        <v>462</v>
      </c>
      <c r="B205" s="30" t="s">
        <v>456</v>
      </c>
      <c r="C205" s="30" t="s">
        <v>668</v>
      </c>
      <c r="D205" s="30" t="s">
        <v>314</v>
      </c>
      <c r="E205" s="17" t="s">
        <v>235</v>
      </c>
      <c r="F205" s="29"/>
      <c r="G205" s="17" t="s">
        <v>236</v>
      </c>
    </row>
    <row r="206" spans="1:7" s="8" customFormat="1" ht="12.75">
      <c r="A206" s="29" t="s">
        <v>462</v>
      </c>
      <c r="B206" s="30" t="s">
        <v>657</v>
      </c>
      <c r="C206" s="30" t="s">
        <v>664</v>
      </c>
      <c r="D206" s="30" t="s">
        <v>314</v>
      </c>
      <c r="E206" s="17" t="s">
        <v>1026</v>
      </c>
      <c r="F206" s="29"/>
      <c r="G206" s="17" t="s">
        <v>1089</v>
      </c>
    </row>
    <row r="207" spans="1:7" s="8" customFormat="1" ht="12.75">
      <c r="A207" s="29" t="s">
        <v>461</v>
      </c>
      <c r="B207" s="30" t="s">
        <v>470</v>
      </c>
      <c r="C207" s="30" t="s">
        <v>667</v>
      </c>
      <c r="D207" s="30" t="s">
        <v>314</v>
      </c>
      <c r="E207" s="17" t="s">
        <v>1092</v>
      </c>
      <c r="F207" s="29"/>
      <c r="G207" s="17" t="s">
        <v>1086</v>
      </c>
    </row>
    <row r="208" spans="1:7" s="8" customFormat="1" ht="12.75">
      <c r="A208" s="29" t="s">
        <v>462</v>
      </c>
      <c r="B208" s="30" t="s">
        <v>470</v>
      </c>
      <c r="C208" s="30" t="s">
        <v>668</v>
      </c>
      <c r="D208" s="30" t="s">
        <v>314</v>
      </c>
      <c r="E208" s="17" t="s">
        <v>1093</v>
      </c>
      <c r="F208" s="29"/>
      <c r="G208" s="17" t="s">
        <v>1087</v>
      </c>
    </row>
    <row r="209" spans="1:7" s="8" customFormat="1" ht="12.75">
      <c r="A209" s="29" t="s">
        <v>462</v>
      </c>
      <c r="B209" s="30" t="s">
        <v>658</v>
      </c>
      <c r="C209" s="30" t="s">
        <v>669</v>
      </c>
      <c r="D209" s="30" t="s">
        <v>314</v>
      </c>
      <c r="E209" s="17" t="s">
        <v>1094</v>
      </c>
      <c r="F209" s="29"/>
      <c r="G209" s="17" t="s">
        <v>1088</v>
      </c>
    </row>
    <row r="210" spans="1:7" s="8" customFormat="1" ht="25.5">
      <c r="A210" s="29" t="s">
        <v>251</v>
      </c>
      <c r="B210" s="34" t="s">
        <v>219</v>
      </c>
      <c r="C210" s="74" t="s">
        <v>489</v>
      </c>
      <c r="D210" s="30" t="s">
        <v>316</v>
      </c>
      <c r="E210" s="17" t="s">
        <v>145</v>
      </c>
      <c r="F210" s="29"/>
      <c r="G210" s="17" t="s">
        <v>146</v>
      </c>
    </row>
    <row r="211" spans="1:7" s="8" customFormat="1" ht="12.75">
      <c r="A211" s="29" t="s">
        <v>1090</v>
      </c>
      <c r="B211" s="34" t="s">
        <v>219</v>
      </c>
      <c r="C211" s="30" t="s">
        <v>670</v>
      </c>
      <c r="D211" s="30" t="s">
        <v>314</v>
      </c>
      <c r="E211" s="17" t="s">
        <v>147</v>
      </c>
      <c r="F211" s="29"/>
      <c r="G211" s="17" t="s">
        <v>1060</v>
      </c>
    </row>
    <row r="212" spans="1:7" s="4" customFormat="1" ht="12.75">
      <c r="A212" s="29" t="s">
        <v>781</v>
      </c>
      <c r="B212" s="34" t="s">
        <v>219</v>
      </c>
      <c r="C212" s="26" t="s">
        <v>671</v>
      </c>
      <c r="D212" s="30" t="s">
        <v>314</v>
      </c>
      <c r="E212" s="15" t="s">
        <v>782</v>
      </c>
      <c r="F212" s="27"/>
      <c r="G212" s="17" t="s">
        <v>785</v>
      </c>
    </row>
    <row r="213" spans="1:7" ht="12.75">
      <c r="A213" s="22" t="s">
        <v>883</v>
      </c>
      <c r="B213" s="23" t="s">
        <v>219</v>
      </c>
      <c r="C213" s="24">
        <v>27</v>
      </c>
      <c r="D213" s="24" t="s">
        <v>315</v>
      </c>
      <c r="E213" s="13" t="s">
        <v>888</v>
      </c>
      <c r="G213" s="13" t="s">
        <v>1027</v>
      </c>
    </row>
    <row r="214" spans="1:7" ht="12.75">
      <c r="A214" s="22" t="s">
        <v>884</v>
      </c>
      <c r="B214" s="23" t="s">
        <v>219</v>
      </c>
      <c r="C214" s="24">
        <v>28</v>
      </c>
      <c r="D214" s="24" t="s">
        <v>315</v>
      </c>
      <c r="E214" s="13" t="s">
        <v>887</v>
      </c>
      <c r="G214" s="13" t="s">
        <v>1028</v>
      </c>
    </row>
    <row r="215" spans="1:7" s="4" customFormat="1" ht="12.75">
      <c r="A215" s="29" t="s">
        <v>885</v>
      </c>
      <c r="B215" s="23" t="s">
        <v>219</v>
      </c>
      <c r="C215" s="26" t="s">
        <v>886</v>
      </c>
      <c r="D215" s="30" t="s">
        <v>315</v>
      </c>
      <c r="E215" s="15" t="s">
        <v>1095</v>
      </c>
      <c r="F215" s="27"/>
      <c r="G215" s="50" t="s">
        <v>1096</v>
      </c>
    </row>
    <row r="216" spans="1:7" ht="25.5">
      <c r="A216" s="22" t="s">
        <v>197</v>
      </c>
      <c r="B216" s="24">
        <v>0</v>
      </c>
      <c r="C216" s="24">
        <v>80</v>
      </c>
      <c r="D216" s="24" t="s">
        <v>316</v>
      </c>
      <c r="E216" s="13" t="s">
        <v>1111</v>
      </c>
      <c r="F216" s="22" t="s">
        <v>1112</v>
      </c>
      <c r="G216" s="11" t="s">
        <v>1109</v>
      </c>
    </row>
    <row r="217" spans="1:7" ht="12.75">
      <c r="A217" s="22" t="s">
        <v>516</v>
      </c>
      <c r="B217" s="24">
        <v>9</v>
      </c>
      <c r="C217" s="24">
        <v>89</v>
      </c>
      <c r="D217" s="24" t="s">
        <v>316</v>
      </c>
      <c r="E217" s="13" t="s">
        <v>1110</v>
      </c>
      <c r="F217" s="22" t="s">
        <v>1031</v>
      </c>
      <c r="G217" s="11" t="s">
        <v>517</v>
      </c>
    </row>
    <row r="218" spans="1:7" s="4" customFormat="1" ht="12.75">
      <c r="A218" s="29"/>
      <c r="B218" s="26"/>
      <c r="C218" s="26"/>
      <c r="D218" s="26"/>
      <c r="E218" s="15"/>
      <c r="F218" s="27"/>
      <c r="G218" s="15"/>
    </row>
    <row r="219" spans="1:7" s="4" customFormat="1" ht="12.75">
      <c r="A219" s="29" t="s">
        <v>270</v>
      </c>
      <c r="B219" s="26" t="s">
        <v>369</v>
      </c>
      <c r="C219" s="26" t="s">
        <v>372</v>
      </c>
      <c r="D219" s="26" t="s">
        <v>315</v>
      </c>
      <c r="E219" s="15" t="s">
        <v>375</v>
      </c>
      <c r="F219" s="27"/>
      <c r="G219" s="15" t="s">
        <v>380</v>
      </c>
    </row>
    <row r="220" spans="1:7" s="4" customFormat="1" ht="12.75">
      <c r="A220" s="29" t="s">
        <v>270</v>
      </c>
      <c r="B220" s="26" t="s">
        <v>370</v>
      </c>
      <c r="C220" s="26" t="s">
        <v>374</v>
      </c>
      <c r="D220" s="26" t="s">
        <v>315</v>
      </c>
      <c r="E220" s="15" t="s">
        <v>453</v>
      </c>
      <c r="F220" s="27"/>
      <c r="G220" s="15" t="s">
        <v>699</v>
      </c>
    </row>
    <row r="221" spans="1:7" s="4" customFormat="1" ht="12.75">
      <c r="A221" s="29" t="s">
        <v>270</v>
      </c>
      <c r="B221" s="26" t="s">
        <v>371</v>
      </c>
      <c r="C221" s="26" t="s">
        <v>373</v>
      </c>
      <c r="D221" s="26" t="s">
        <v>315</v>
      </c>
      <c r="E221" s="15" t="s">
        <v>452</v>
      </c>
      <c r="F221" s="27"/>
      <c r="G221" s="15" t="s">
        <v>451</v>
      </c>
    </row>
    <row r="222" spans="1:7" s="4" customFormat="1" ht="12.75">
      <c r="A222" s="29"/>
      <c r="B222" s="26"/>
      <c r="C222" s="26"/>
      <c r="D222" s="30"/>
      <c r="E222" s="15"/>
      <c r="F222" s="27"/>
      <c r="G222" s="15"/>
    </row>
    <row r="223" spans="1:7" s="4" customFormat="1" ht="12.75">
      <c r="A223" s="29" t="s">
        <v>271</v>
      </c>
      <c r="B223" s="26" t="s">
        <v>369</v>
      </c>
      <c r="C223" s="26" t="s">
        <v>377</v>
      </c>
      <c r="D223" s="30" t="s">
        <v>314</v>
      </c>
      <c r="E223" s="15" t="s">
        <v>696</v>
      </c>
      <c r="F223" s="27"/>
      <c r="G223" s="15" t="s">
        <v>381</v>
      </c>
    </row>
    <row r="224" spans="1:7" s="4" customFormat="1" ht="12.75">
      <c r="A224" s="29" t="s">
        <v>271</v>
      </c>
      <c r="B224" s="26" t="s">
        <v>370</v>
      </c>
      <c r="C224" s="26" t="s">
        <v>378</v>
      </c>
      <c r="D224" s="30" t="s">
        <v>314</v>
      </c>
      <c r="E224" s="15" t="s">
        <v>695</v>
      </c>
      <c r="F224" s="27"/>
      <c r="G224" s="15" t="s">
        <v>701</v>
      </c>
    </row>
    <row r="225" spans="1:7" s="4" customFormat="1" ht="12.75">
      <c r="A225" s="29" t="s">
        <v>271</v>
      </c>
      <c r="B225" s="26" t="s">
        <v>371</v>
      </c>
      <c r="C225" s="26" t="s">
        <v>379</v>
      </c>
      <c r="D225" s="30" t="s">
        <v>314</v>
      </c>
      <c r="E225" s="15" t="s">
        <v>696</v>
      </c>
      <c r="F225" s="27"/>
      <c r="G225" s="15" t="s">
        <v>450</v>
      </c>
    </row>
    <row r="226" spans="1:7" s="4" customFormat="1" ht="12.75">
      <c r="A226" s="27" t="s">
        <v>324</v>
      </c>
      <c r="B226" s="26">
        <v>0</v>
      </c>
      <c r="C226" s="26">
        <v>99</v>
      </c>
      <c r="D226" s="26"/>
      <c r="E226" s="15" t="s">
        <v>1055</v>
      </c>
      <c r="F226" s="29" t="s">
        <v>257</v>
      </c>
      <c r="G226" s="17" t="s">
        <v>1062</v>
      </c>
    </row>
    <row r="227" spans="1:9" s="4" customFormat="1" ht="12.75">
      <c r="A227" s="27" t="s">
        <v>325</v>
      </c>
      <c r="B227" s="26" t="s">
        <v>317</v>
      </c>
      <c r="C227" s="26" t="s">
        <v>791</v>
      </c>
      <c r="D227" s="26" t="s">
        <v>315</v>
      </c>
      <c r="E227" s="13" t="s">
        <v>764</v>
      </c>
      <c r="F227" s="22" t="s">
        <v>1032</v>
      </c>
      <c r="G227" s="13" t="s">
        <v>1030</v>
      </c>
      <c r="H227" s="28"/>
      <c r="I227" s="6"/>
    </row>
    <row r="228" spans="1:9" s="4" customFormat="1" ht="12.75">
      <c r="A228" s="27" t="s">
        <v>325</v>
      </c>
      <c r="B228" s="26" t="s">
        <v>1063</v>
      </c>
      <c r="C228" s="26" t="s">
        <v>1064</v>
      </c>
      <c r="D228" s="26" t="s">
        <v>315</v>
      </c>
      <c r="E228" s="13" t="s">
        <v>766</v>
      </c>
      <c r="F228" s="22" t="s">
        <v>1033</v>
      </c>
      <c r="G228" s="13" t="s">
        <v>1065</v>
      </c>
      <c r="H228" s="6" t="s">
        <v>721</v>
      </c>
      <c r="I228" s="6"/>
    </row>
    <row r="229" spans="1:9" s="4" customFormat="1" ht="12.75">
      <c r="A229" s="27" t="s">
        <v>325</v>
      </c>
      <c r="B229" s="26" t="s">
        <v>761</v>
      </c>
      <c r="C229" s="26" t="s">
        <v>762</v>
      </c>
      <c r="D229" s="26" t="s">
        <v>315</v>
      </c>
      <c r="E229" s="13" t="s">
        <v>763</v>
      </c>
      <c r="F229" s="22" t="s">
        <v>1034</v>
      </c>
      <c r="G229" s="13" t="s">
        <v>1029</v>
      </c>
      <c r="H229" s="28" t="s">
        <v>735</v>
      </c>
      <c r="I229" s="6"/>
    </row>
    <row r="230" spans="1:8" ht="25.5">
      <c r="A230" s="22" t="s">
        <v>307</v>
      </c>
      <c r="B230" s="24">
        <v>0</v>
      </c>
      <c r="C230" s="24">
        <v>240</v>
      </c>
      <c r="D230" s="24" t="s">
        <v>316</v>
      </c>
      <c r="E230" s="13" t="s">
        <v>1072</v>
      </c>
      <c r="F230" s="22" t="s">
        <v>1073</v>
      </c>
      <c r="G230" s="13" t="s">
        <v>1074</v>
      </c>
      <c r="H230" s="47" t="s">
        <v>1075</v>
      </c>
    </row>
    <row r="231" spans="1:9" ht="12.75">
      <c r="A231" s="27" t="s">
        <v>672</v>
      </c>
      <c r="B231" s="26" t="s">
        <v>657</v>
      </c>
      <c r="C231" s="26" t="s">
        <v>674</v>
      </c>
      <c r="D231" s="30" t="s">
        <v>314</v>
      </c>
      <c r="E231" s="13" t="s">
        <v>745</v>
      </c>
      <c r="F231" s="22" t="s">
        <v>1031</v>
      </c>
      <c r="G231" s="50" t="s">
        <v>727</v>
      </c>
      <c r="H231" s="26" t="s">
        <v>703</v>
      </c>
      <c r="I231" s="26"/>
    </row>
    <row r="232" spans="1:9" ht="12.75">
      <c r="A232" s="27" t="s">
        <v>672</v>
      </c>
      <c r="B232" s="26" t="s">
        <v>456</v>
      </c>
      <c r="C232" s="26" t="s">
        <v>675</v>
      </c>
      <c r="D232" s="30" t="s">
        <v>314</v>
      </c>
      <c r="G232" s="51" t="s">
        <v>1042</v>
      </c>
      <c r="H232" s="26" t="s">
        <v>1039</v>
      </c>
      <c r="I232" s="26"/>
    </row>
    <row r="233" spans="1:9" ht="12.75">
      <c r="A233" s="27" t="s">
        <v>672</v>
      </c>
      <c r="B233" s="26" t="s">
        <v>457</v>
      </c>
      <c r="C233" s="26" t="s">
        <v>676</v>
      </c>
      <c r="D233" s="30" t="s">
        <v>314</v>
      </c>
      <c r="G233" s="51" t="s">
        <v>1040</v>
      </c>
      <c r="H233" s="26" t="s">
        <v>662</v>
      </c>
      <c r="I233" s="26"/>
    </row>
    <row r="234" spans="1:9" ht="12.75">
      <c r="A234" s="27" t="s">
        <v>672</v>
      </c>
      <c r="B234" s="26" t="s">
        <v>469</v>
      </c>
      <c r="C234" s="26" t="s">
        <v>677</v>
      </c>
      <c r="D234" s="30" t="s">
        <v>314</v>
      </c>
      <c r="G234" s="51" t="s">
        <v>1041</v>
      </c>
      <c r="H234" s="26" t="s">
        <v>706</v>
      </c>
      <c r="I234" s="26"/>
    </row>
    <row r="235" spans="1:9" ht="12.75">
      <c r="A235" s="27" t="s">
        <v>672</v>
      </c>
      <c r="B235" s="26" t="s">
        <v>470</v>
      </c>
      <c r="C235" s="26" t="s">
        <v>678</v>
      </c>
      <c r="D235" s="30" t="s">
        <v>314</v>
      </c>
      <c r="G235" s="51" t="s">
        <v>1043</v>
      </c>
      <c r="H235" s="26" t="s">
        <v>1039</v>
      </c>
      <c r="I235" s="26"/>
    </row>
    <row r="236" spans="1:9" ht="12.75">
      <c r="A236" s="27" t="s">
        <v>672</v>
      </c>
      <c r="B236" s="26" t="s">
        <v>658</v>
      </c>
      <c r="C236" s="26" t="s">
        <v>679</v>
      </c>
      <c r="D236" s="30" t="s">
        <v>314</v>
      </c>
      <c r="G236" s="51" t="s">
        <v>1061</v>
      </c>
      <c r="H236" s="26" t="s">
        <v>1044</v>
      </c>
      <c r="I236" s="26"/>
    </row>
    <row r="237" spans="1:9" ht="12.75">
      <c r="A237" s="27" t="s">
        <v>672</v>
      </c>
      <c r="B237" s="26" t="s">
        <v>659</v>
      </c>
      <c r="C237" s="26" t="s">
        <v>680</v>
      </c>
      <c r="D237" s="30" t="s">
        <v>314</v>
      </c>
      <c r="G237" s="51" t="s">
        <v>1038</v>
      </c>
      <c r="H237" s="26" t="s">
        <v>1045</v>
      </c>
      <c r="I237" s="26"/>
    </row>
    <row r="238" spans="1:9" ht="12.75">
      <c r="A238" s="27" t="s">
        <v>672</v>
      </c>
      <c r="B238" s="26" t="s">
        <v>660</v>
      </c>
      <c r="C238" s="26" t="s">
        <v>681</v>
      </c>
      <c r="D238" s="30" t="s">
        <v>314</v>
      </c>
      <c r="G238" s="51" t="s">
        <v>1037</v>
      </c>
      <c r="H238" s="26" t="s">
        <v>662</v>
      </c>
      <c r="I238" s="26"/>
    </row>
    <row r="239" spans="1:9" ht="12.75">
      <c r="A239" s="27" t="s">
        <v>672</v>
      </c>
      <c r="B239" s="26" t="s">
        <v>661</v>
      </c>
      <c r="C239" s="26" t="s">
        <v>682</v>
      </c>
      <c r="D239" s="30" t="s">
        <v>314</v>
      </c>
      <c r="G239" s="51" t="s">
        <v>1036</v>
      </c>
      <c r="H239" s="26" t="s">
        <v>657</v>
      </c>
      <c r="I239" s="26"/>
    </row>
    <row r="240" spans="1:9" ht="12.75">
      <c r="A240" s="27" t="s">
        <v>672</v>
      </c>
      <c r="B240" s="26" t="s">
        <v>662</v>
      </c>
      <c r="C240" s="26" t="s">
        <v>683</v>
      </c>
      <c r="D240" s="30" t="s">
        <v>314</v>
      </c>
      <c r="E240" s="13" t="s">
        <v>1053</v>
      </c>
      <c r="G240" s="51" t="s">
        <v>1035</v>
      </c>
      <c r="H240" s="26" t="s">
        <v>1046</v>
      </c>
      <c r="I240" s="26"/>
    </row>
    <row r="241" spans="1:9" ht="12.75">
      <c r="A241" s="27" t="s">
        <v>672</v>
      </c>
      <c r="B241" s="26" t="s">
        <v>663</v>
      </c>
      <c r="C241" s="26" t="s">
        <v>684</v>
      </c>
      <c r="D241" s="30" t="s">
        <v>314</v>
      </c>
      <c r="G241" s="51" t="s">
        <v>731</v>
      </c>
      <c r="H241" s="26" t="s">
        <v>713</v>
      </c>
      <c r="I241" s="26"/>
    </row>
    <row r="242" spans="1:9" ht="12.75">
      <c r="A242" s="27" t="s">
        <v>672</v>
      </c>
      <c r="B242" s="26" t="s">
        <v>664</v>
      </c>
      <c r="C242" s="26" t="s">
        <v>685</v>
      </c>
      <c r="D242" s="30" t="s">
        <v>314</v>
      </c>
      <c r="G242" s="51" t="s">
        <v>715</v>
      </c>
      <c r="H242" s="26" t="s">
        <v>714</v>
      </c>
      <c r="I242" s="26"/>
    </row>
    <row r="243" spans="1:9" ht="12.75">
      <c r="A243" s="27" t="s">
        <v>672</v>
      </c>
      <c r="B243" s="26" t="s">
        <v>665</v>
      </c>
      <c r="C243" s="26" t="s">
        <v>686</v>
      </c>
      <c r="D243" s="30" t="s">
        <v>314</v>
      </c>
      <c r="G243" s="51" t="s">
        <v>717</v>
      </c>
      <c r="H243" s="26" t="s">
        <v>716</v>
      </c>
      <c r="I243" s="26"/>
    </row>
    <row r="244" spans="1:9" ht="12.75">
      <c r="A244" s="27" t="s">
        <v>672</v>
      </c>
      <c r="B244" s="26" t="s">
        <v>666</v>
      </c>
      <c r="C244" s="26" t="s">
        <v>687</v>
      </c>
      <c r="D244" s="30" t="s">
        <v>314</v>
      </c>
      <c r="E244" s="13" t="s">
        <v>1052</v>
      </c>
      <c r="G244" s="51" t="s">
        <v>732</v>
      </c>
      <c r="H244" s="26" t="s">
        <v>456</v>
      </c>
      <c r="I244" s="26"/>
    </row>
    <row r="245" spans="1:9" ht="12.75">
      <c r="A245" s="27" t="s">
        <v>672</v>
      </c>
      <c r="B245" s="26" t="s">
        <v>667</v>
      </c>
      <c r="C245" s="26" t="s">
        <v>688</v>
      </c>
      <c r="D245" s="30" t="s">
        <v>314</v>
      </c>
      <c r="G245" s="51" t="s">
        <v>1047</v>
      </c>
      <c r="H245" s="26" t="s">
        <v>1044</v>
      </c>
      <c r="I245" s="26"/>
    </row>
    <row r="246" spans="1:9" ht="12.75">
      <c r="A246" s="27" t="s">
        <v>672</v>
      </c>
      <c r="B246" s="26" t="s">
        <v>668</v>
      </c>
      <c r="C246" s="26" t="s">
        <v>689</v>
      </c>
      <c r="D246" s="30" t="s">
        <v>314</v>
      </c>
      <c r="G246" s="51" t="s">
        <v>1048</v>
      </c>
      <c r="H246" s="26" t="s">
        <v>1049</v>
      </c>
      <c r="I246" s="26"/>
    </row>
    <row r="247" spans="1:9" ht="25.5">
      <c r="A247" s="27" t="s">
        <v>672</v>
      </c>
      <c r="B247" s="26" t="s">
        <v>669</v>
      </c>
      <c r="C247" s="26" t="s">
        <v>690</v>
      </c>
      <c r="D247" s="30" t="s">
        <v>314</v>
      </c>
      <c r="G247" s="51" t="s">
        <v>1132</v>
      </c>
      <c r="H247" s="26" t="s">
        <v>469</v>
      </c>
      <c r="I247" s="26"/>
    </row>
    <row r="248" spans="1:9" ht="12.75">
      <c r="A248" s="27" t="s">
        <v>672</v>
      </c>
      <c r="B248" s="26" t="s">
        <v>670</v>
      </c>
      <c r="C248" s="26" t="s">
        <v>691</v>
      </c>
      <c r="D248" s="30" t="s">
        <v>314</v>
      </c>
      <c r="G248" s="51" t="s">
        <v>1054</v>
      </c>
      <c r="H248" s="26" t="s">
        <v>656</v>
      </c>
      <c r="I248" s="26"/>
    </row>
    <row r="249" spans="1:9" ht="12.75">
      <c r="A249" s="27" t="s">
        <v>672</v>
      </c>
      <c r="B249" s="26" t="s">
        <v>489</v>
      </c>
      <c r="C249" s="26" t="s">
        <v>692</v>
      </c>
      <c r="D249" s="30" t="s">
        <v>314</v>
      </c>
      <c r="G249" s="51" t="s">
        <v>1050</v>
      </c>
      <c r="H249" s="26" t="s">
        <v>662</v>
      </c>
      <c r="I249" s="26"/>
    </row>
    <row r="250" spans="1:9" ht="12.75">
      <c r="A250" s="27" t="s">
        <v>672</v>
      </c>
      <c r="B250" s="26" t="s">
        <v>475</v>
      </c>
      <c r="C250" s="26" t="s">
        <v>693</v>
      </c>
      <c r="D250" s="30" t="s">
        <v>314</v>
      </c>
      <c r="G250" s="51" t="s">
        <v>1051</v>
      </c>
      <c r="H250" s="26" t="s">
        <v>656</v>
      </c>
      <c r="I250" s="26"/>
    </row>
    <row r="251" spans="1:9" ht="12.75">
      <c r="A251" s="27" t="s">
        <v>672</v>
      </c>
      <c r="B251" s="26" t="s">
        <v>671</v>
      </c>
      <c r="C251" s="26" t="s">
        <v>694</v>
      </c>
      <c r="D251" s="30" t="s">
        <v>314</v>
      </c>
      <c r="E251" s="13" t="s">
        <v>733</v>
      </c>
      <c r="G251" s="51" t="s">
        <v>722</v>
      </c>
      <c r="H251" s="26">
        <v>50</v>
      </c>
      <c r="I251" s="26"/>
    </row>
    <row r="252" spans="1:9" ht="12.75">
      <c r="A252" s="27"/>
      <c r="B252" s="26"/>
      <c r="C252" s="26"/>
      <c r="D252" s="30"/>
      <c r="G252" s="51"/>
      <c r="H252" s="26"/>
      <c r="I252" s="26"/>
    </row>
    <row r="254" spans="1:7" s="4" customFormat="1" ht="18">
      <c r="A254" s="25" t="s">
        <v>796</v>
      </c>
      <c r="B254" s="26"/>
      <c r="C254" s="26"/>
      <c r="D254" s="26"/>
      <c r="E254" s="49"/>
      <c r="F254" s="27"/>
      <c r="G254" s="15"/>
    </row>
    <row r="255" spans="1:7" s="4" customFormat="1" ht="12.75">
      <c r="A255" s="28" t="s">
        <v>203</v>
      </c>
      <c r="B255" s="28" t="s">
        <v>269</v>
      </c>
      <c r="C255" s="33" t="s">
        <v>191</v>
      </c>
      <c r="D255" s="32"/>
      <c r="E255" s="16" t="s">
        <v>14</v>
      </c>
      <c r="F255" s="28" t="s">
        <v>267</v>
      </c>
      <c r="G255" s="16" t="s">
        <v>189</v>
      </c>
    </row>
    <row r="256" spans="1:7" ht="25.5">
      <c r="A256" s="29" t="s">
        <v>190</v>
      </c>
      <c r="B256" s="30" t="s">
        <v>165</v>
      </c>
      <c r="C256" s="30" t="s">
        <v>165</v>
      </c>
      <c r="D256" s="30" t="s">
        <v>5</v>
      </c>
      <c r="E256" s="17" t="s">
        <v>6</v>
      </c>
      <c r="F256" s="29" t="s">
        <v>7</v>
      </c>
      <c r="G256" s="17" t="s">
        <v>166</v>
      </c>
    </row>
    <row r="257" spans="1:7" ht="12.75">
      <c r="A257" s="18" t="s">
        <v>197</v>
      </c>
      <c r="B257" s="40">
        <v>0</v>
      </c>
      <c r="C257" s="40">
        <v>80</v>
      </c>
      <c r="D257" s="40" t="s">
        <v>316</v>
      </c>
      <c r="E257" s="11" t="s">
        <v>13</v>
      </c>
      <c r="F257" s="18" t="s">
        <v>9</v>
      </c>
      <c r="G257" s="11" t="s">
        <v>10</v>
      </c>
    </row>
    <row r="258" spans="1:7" s="70" customFormat="1" ht="12.75">
      <c r="A258" s="18" t="s">
        <v>52</v>
      </c>
      <c r="B258" s="40"/>
      <c r="C258" s="40">
        <v>88</v>
      </c>
      <c r="D258" s="40" t="s">
        <v>316</v>
      </c>
      <c r="E258" s="11" t="s">
        <v>1125</v>
      </c>
      <c r="F258" s="18"/>
      <c r="G258" s="11" t="s">
        <v>1126</v>
      </c>
    </row>
    <row r="259" spans="1:7" ht="12.75">
      <c r="A259" s="18" t="s">
        <v>516</v>
      </c>
      <c r="B259" s="40">
        <v>9</v>
      </c>
      <c r="C259" s="40">
        <v>89</v>
      </c>
      <c r="D259" s="40" t="s">
        <v>316</v>
      </c>
      <c r="E259" s="11" t="s">
        <v>842</v>
      </c>
      <c r="F259" s="18" t="s">
        <v>151</v>
      </c>
      <c r="G259" s="11" t="s">
        <v>517</v>
      </c>
    </row>
    <row r="260" spans="1:9" s="90" customFormat="1" ht="12.75">
      <c r="A260" s="85" t="s">
        <v>672</v>
      </c>
      <c r="B260" s="86" t="s">
        <v>656</v>
      </c>
      <c r="C260" s="86" t="s">
        <v>673</v>
      </c>
      <c r="D260" s="86" t="s">
        <v>316</v>
      </c>
      <c r="E260" s="87" t="s">
        <v>8</v>
      </c>
      <c r="F260" s="88" t="s">
        <v>151</v>
      </c>
      <c r="G260" s="89" t="s">
        <v>1124</v>
      </c>
      <c r="H260" s="86"/>
      <c r="I260" s="86"/>
    </row>
    <row r="261" spans="1:9" s="92" customFormat="1" ht="12.75">
      <c r="A261" s="85" t="s">
        <v>672</v>
      </c>
      <c r="B261" s="86" t="s">
        <v>657</v>
      </c>
      <c r="C261" s="86" t="s">
        <v>674</v>
      </c>
      <c r="D261" s="86" t="s">
        <v>316</v>
      </c>
      <c r="E261" s="91" t="s">
        <v>797</v>
      </c>
      <c r="F261" s="88"/>
      <c r="G261" s="89" t="s">
        <v>12</v>
      </c>
      <c r="H261" s="86"/>
      <c r="I261" s="86"/>
    </row>
    <row r="262" spans="1:9" s="72" customFormat="1" ht="12.75">
      <c r="A262" s="29" t="s">
        <v>672</v>
      </c>
      <c r="B262" s="30" t="s">
        <v>457</v>
      </c>
      <c r="C262" s="30" t="s">
        <v>676</v>
      </c>
      <c r="D262" s="30" t="s">
        <v>316</v>
      </c>
      <c r="E262" s="11" t="s">
        <v>798</v>
      </c>
      <c r="F262" s="18"/>
      <c r="G262" s="75" t="s">
        <v>597</v>
      </c>
      <c r="H262" s="71"/>
      <c r="I262" s="71"/>
    </row>
    <row r="263" spans="1:9" s="72" customFormat="1" ht="12.75">
      <c r="A263" s="29" t="s">
        <v>672</v>
      </c>
      <c r="B263" s="30" t="s">
        <v>469</v>
      </c>
      <c r="C263" s="30" t="s">
        <v>677</v>
      </c>
      <c r="D263" s="30" t="s">
        <v>316</v>
      </c>
      <c r="E263" s="11" t="s">
        <v>800</v>
      </c>
      <c r="F263" s="18"/>
      <c r="G263" s="75" t="s">
        <v>799</v>
      </c>
      <c r="H263" s="71"/>
      <c r="I263" s="71"/>
    </row>
    <row r="264" spans="1:9" s="72" customFormat="1" ht="12.75">
      <c r="A264" s="29" t="s">
        <v>672</v>
      </c>
      <c r="B264" s="30" t="s">
        <v>470</v>
      </c>
      <c r="C264" s="30" t="s">
        <v>678</v>
      </c>
      <c r="D264" s="30" t="s">
        <v>316</v>
      </c>
      <c r="E264" s="11" t="s">
        <v>801</v>
      </c>
      <c r="F264" s="18"/>
      <c r="G264" s="75" t="s">
        <v>802</v>
      </c>
      <c r="H264" s="71"/>
      <c r="I264" s="71"/>
    </row>
    <row r="265" spans="1:9" s="72" customFormat="1" ht="12.75">
      <c r="A265" s="29" t="s">
        <v>672</v>
      </c>
      <c r="B265" s="30" t="s">
        <v>659</v>
      </c>
      <c r="C265" s="30" t="s">
        <v>680</v>
      </c>
      <c r="D265" s="30" t="s">
        <v>316</v>
      </c>
      <c r="E265" s="11" t="s">
        <v>805</v>
      </c>
      <c r="F265" s="18"/>
      <c r="G265" s="75" t="s">
        <v>806</v>
      </c>
      <c r="H265" s="71"/>
      <c r="I265" s="71"/>
    </row>
    <row r="266" spans="1:9" s="72" customFormat="1" ht="12.75">
      <c r="A266" s="29" t="s">
        <v>672</v>
      </c>
      <c r="B266" s="30" t="s">
        <v>661</v>
      </c>
      <c r="C266" s="30" t="s">
        <v>682</v>
      </c>
      <c r="D266" s="30" t="s">
        <v>315</v>
      </c>
      <c r="E266" s="11" t="s">
        <v>803</v>
      </c>
      <c r="F266" s="18"/>
      <c r="G266" s="75" t="s">
        <v>804</v>
      </c>
      <c r="H266" s="71"/>
      <c r="I266" s="71"/>
    </row>
    <row r="267" spans="1:9" ht="12.75">
      <c r="A267" s="29" t="s">
        <v>672</v>
      </c>
      <c r="B267" s="30" t="s">
        <v>495</v>
      </c>
      <c r="C267" s="30" t="s">
        <v>11</v>
      </c>
      <c r="D267" s="30" t="s">
        <v>5</v>
      </c>
      <c r="E267" s="11" t="s">
        <v>150</v>
      </c>
      <c r="F267" s="18"/>
      <c r="G267" s="10" t="s">
        <v>149</v>
      </c>
      <c r="H267" s="26"/>
      <c r="I267" s="26"/>
    </row>
    <row r="268" spans="1:7" s="2" customFormat="1" ht="12.75">
      <c r="A268" s="18" t="s">
        <v>46</v>
      </c>
      <c r="B268" s="40"/>
      <c r="C268" s="40" t="s">
        <v>1122</v>
      </c>
      <c r="D268" s="40"/>
      <c r="E268" s="11"/>
      <c r="F268" s="18"/>
      <c r="G268" s="11" t="s">
        <v>91</v>
      </c>
    </row>
    <row r="269" spans="1:7" ht="38.25">
      <c r="A269" s="18" t="s">
        <v>152</v>
      </c>
      <c r="B269" s="64" t="s">
        <v>1148</v>
      </c>
      <c r="C269" s="40">
        <v>240</v>
      </c>
      <c r="D269" s="40" t="s">
        <v>316</v>
      </c>
      <c r="E269" s="11" t="s">
        <v>154</v>
      </c>
      <c r="F269" s="18" t="s">
        <v>151</v>
      </c>
      <c r="G269" s="11" t="s">
        <v>1123</v>
      </c>
    </row>
    <row r="270" spans="1:7" s="2" customFormat="1" ht="25.5">
      <c r="A270" s="17" t="s">
        <v>155</v>
      </c>
      <c r="B270" s="60" t="s">
        <v>1148</v>
      </c>
      <c r="C270" s="40">
        <v>241</v>
      </c>
      <c r="D270" s="60" t="s">
        <v>1148</v>
      </c>
      <c r="E270" s="11" t="s">
        <v>159</v>
      </c>
      <c r="F270" s="11" t="s">
        <v>156</v>
      </c>
      <c r="G270" s="11" t="s">
        <v>157</v>
      </c>
    </row>
    <row r="271" spans="1:7" ht="12.75">
      <c r="A271" s="18" t="s">
        <v>153</v>
      </c>
      <c r="B271" s="40"/>
      <c r="C271" s="40">
        <v>242</v>
      </c>
      <c r="D271" s="64" t="s">
        <v>1148</v>
      </c>
      <c r="E271" s="11" t="s">
        <v>158</v>
      </c>
      <c r="F271" s="18"/>
      <c r="G271" s="11" t="s">
        <v>410</v>
      </c>
    </row>
    <row r="272" spans="1:7" ht="12.75">
      <c r="A272" s="60"/>
      <c r="B272" s="64"/>
      <c r="C272" s="64"/>
      <c r="D272" s="64"/>
      <c r="E272" s="65"/>
      <c r="F272" s="18"/>
      <c r="G272" s="11"/>
    </row>
    <row r="273" spans="1:7" ht="25.5">
      <c r="A273" s="18"/>
      <c r="B273" s="40"/>
      <c r="C273" s="40"/>
      <c r="D273" s="40"/>
      <c r="E273" s="11"/>
      <c r="F273" s="18"/>
      <c r="G273" s="11" t="s">
        <v>164</v>
      </c>
    </row>
    <row r="274" spans="1:7" s="58" customFormat="1" ht="12.75">
      <c r="A274" s="20" t="s">
        <v>942</v>
      </c>
      <c r="B274" s="21"/>
      <c r="C274" s="21"/>
      <c r="D274" s="21"/>
      <c r="E274" s="12"/>
      <c r="F274" s="20"/>
      <c r="G274" s="12" t="s">
        <v>55</v>
      </c>
    </row>
    <row r="275" spans="1:7" s="2" customFormat="1" ht="12.75">
      <c r="A275" s="18" t="s">
        <v>446</v>
      </c>
      <c r="B275" s="40"/>
      <c r="C275" s="40"/>
      <c r="D275" s="40"/>
      <c r="E275" s="11"/>
      <c r="F275" s="18"/>
      <c r="G275" s="11"/>
    </row>
    <row r="276" spans="1:7" s="70" customFormat="1" ht="25.5">
      <c r="A276" s="18" t="s">
        <v>152</v>
      </c>
      <c r="B276" s="40"/>
      <c r="C276" s="40">
        <v>240</v>
      </c>
      <c r="D276" s="40"/>
      <c r="E276" s="11" t="s">
        <v>1121</v>
      </c>
      <c r="F276" s="18"/>
      <c r="G276" s="11" t="s">
        <v>943</v>
      </c>
    </row>
    <row r="277" spans="1:7" s="70" customFormat="1" ht="51">
      <c r="A277" s="18"/>
      <c r="B277" s="40"/>
      <c r="C277" s="40"/>
      <c r="D277" s="40"/>
      <c r="E277" s="11" t="s">
        <v>947</v>
      </c>
      <c r="F277" s="18"/>
      <c r="G277" s="11" t="s">
        <v>945</v>
      </c>
    </row>
    <row r="278" spans="1:7" s="70" customFormat="1" ht="38.25">
      <c r="A278" s="18"/>
      <c r="B278" s="40"/>
      <c r="C278" s="40"/>
      <c r="D278" s="40"/>
      <c r="E278" s="11" t="s">
        <v>946</v>
      </c>
      <c r="F278" s="18"/>
      <c r="G278" s="11" t="s">
        <v>944</v>
      </c>
    </row>
    <row r="279" spans="1:7" s="70" customFormat="1" ht="76.5">
      <c r="A279" s="18" t="s">
        <v>1120</v>
      </c>
      <c r="B279" s="40"/>
      <c r="C279" s="40">
        <v>248</v>
      </c>
      <c r="D279" s="40"/>
      <c r="E279" s="11" t="s">
        <v>794</v>
      </c>
      <c r="F279" s="18" t="s">
        <v>795</v>
      </c>
      <c r="G279" s="11" t="s">
        <v>418</v>
      </c>
    </row>
    <row r="280" spans="1:6" s="70" customFormat="1" ht="12.75">
      <c r="A280" s="67"/>
      <c r="B280" s="68"/>
      <c r="C280" s="68"/>
      <c r="D280" s="68"/>
      <c r="E280" s="69"/>
      <c r="F280" s="67"/>
    </row>
    <row r="281" spans="1:7" s="70" customFormat="1" ht="15.75">
      <c r="A281" s="93" t="s">
        <v>144</v>
      </c>
      <c r="B281" s="68"/>
      <c r="C281" s="68"/>
      <c r="D281" s="68"/>
      <c r="E281" s="69"/>
      <c r="F281" s="67"/>
      <c r="G281" s="69"/>
    </row>
    <row r="282" spans="1:7" s="2" customFormat="1" ht="12.75">
      <c r="A282" s="18" t="s">
        <v>405</v>
      </c>
      <c r="B282" s="40"/>
      <c r="C282" s="40"/>
      <c r="D282" s="40"/>
      <c r="E282" s="11"/>
      <c r="F282" s="18"/>
      <c r="G282" s="11"/>
    </row>
    <row r="283" spans="1:7" s="2" customFormat="1" ht="12.75">
      <c r="A283" s="18" t="s">
        <v>137</v>
      </c>
      <c r="B283" s="40"/>
      <c r="C283" s="40"/>
      <c r="D283" s="40"/>
      <c r="E283" s="11"/>
      <c r="F283" s="18"/>
      <c r="G283" s="76"/>
    </row>
    <row r="284" spans="1:7" s="2" customFormat="1" ht="25.5">
      <c r="A284" s="18" t="s">
        <v>46</v>
      </c>
      <c r="B284" s="40" t="s">
        <v>204</v>
      </c>
      <c r="C284" s="40" t="s">
        <v>114</v>
      </c>
      <c r="D284" s="40"/>
      <c r="E284" s="11" t="s">
        <v>116</v>
      </c>
      <c r="F284" s="18" t="s">
        <v>117</v>
      </c>
      <c r="G284" s="11" t="s">
        <v>134</v>
      </c>
    </row>
    <row r="285" spans="1:7" s="2" customFormat="1" ht="25.5">
      <c r="A285" s="18" t="s">
        <v>46</v>
      </c>
      <c r="B285" s="40">
        <v>7</v>
      </c>
      <c r="C285" s="40">
        <v>97</v>
      </c>
      <c r="D285" s="40"/>
      <c r="E285" s="11"/>
      <c r="F285" s="18" t="s">
        <v>115</v>
      </c>
      <c r="G285" s="76" t="s">
        <v>135</v>
      </c>
    </row>
    <row r="286" spans="1:7" s="2" customFormat="1" ht="38.25">
      <c r="A286" s="18"/>
      <c r="B286" s="40"/>
      <c r="C286" s="40"/>
      <c r="D286" s="40"/>
      <c r="E286" s="11"/>
      <c r="F286" s="18"/>
      <c r="G286" s="76" t="s">
        <v>118</v>
      </c>
    </row>
    <row r="287" spans="1:9" s="90" customFormat="1" ht="12.75">
      <c r="A287" s="85" t="s">
        <v>672</v>
      </c>
      <c r="B287" s="86" t="s">
        <v>656</v>
      </c>
      <c r="C287" s="86" t="s">
        <v>673</v>
      </c>
      <c r="D287" s="86" t="s">
        <v>316</v>
      </c>
      <c r="E287" s="87" t="s">
        <v>8</v>
      </c>
      <c r="F287" s="88" t="s">
        <v>151</v>
      </c>
      <c r="G287" s="89" t="s">
        <v>139</v>
      </c>
      <c r="H287" s="86"/>
      <c r="I287" s="86"/>
    </row>
    <row r="288" spans="1:9" s="92" customFormat="1" ht="12.75">
      <c r="A288" s="85" t="s">
        <v>672</v>
      </c>
      <c r="B288" s="86" t="s">
        <v>657</v>
      </c>
      <c r="C288" s="86" t="s">
        <v>674</v>
      </c>
      <c r="D288" s="86" t="s">
        <v>316</v>
      </c>
      <c r="E288" s="91" t="s">
        <v>797</v>
      </c>
      <c r="F288" s="88"/>
      <c r="G288" s="89" t="s">
        <v>138</v>
      </c>
      <c r="H288" s="86"/>
      <c r="I288" s="86"/>
    </row>
    <row r="289" spans="1:9" s="2" customFormat="1" ht="12.75">
      <c r="A289" s="29" t="s">
        <v>672</v>
      </c>
      <c r="B289" s="30" t="s">
        <v>662</v>
      </c>
      <c r="C289" s="30" t="s">
        <v>683</v>
      </c>
      <c r="D289" s="30" t="s">
        <v>316</v>
      </c>
      <c r="E289" s="11"/>
      <c r="F289" s="18"/>
      <c r="G289" s="10" t="s">
        <v>120</v>
      </c>
      <c r="H289" s="30"/>
      <c r="I289" s="30"/>
    </row>
    <row r="290" spans="1:9" s="2" customFormat="1" ht="12.75">
      <c r="A290" s="29" t="s">
        <v>672</v>
      </c>
      <c r="B290" s="30" t="s">
        <v>663</v>
      </c>
      <c r="C290" s="30" t="s">
        <v>684</v>
      </c>
      <c r="D290" s="30" t="s">
        <v>316</v>
      </c>
      <c r="E290" s="11"/>
      <c r="F290" s="18"/>
      <c r="G290" s="10" t="s">
        <v>121</v>
      </c>
      <c r="H290" s="30"/>
      <c r="I290" s="30"/>
    </row>
    <row r="291" spans="1:9" s="2" customFormat="1" ht="12.75">
      <c r="A291" s="29" t="s">
        <v>672</v>
      </c>
      <c r="B291" s="30" t="s">
        <v>439</v>
      </c>
      <c r="C291" s="30" t="s">
        <v>437</v>
      </c>
      <c r="D291" s="30" t="s">
        <v>5</v>
      </c>
      <c r="E291" s="11" t="s">
        <v>438</v>
      </c>
      <c r="F291" s="18"/>
      <c r="G291" s="10" t="s">
        <v>122</v>
      </c>
      <c r="H291" s="30"/>
      <c r="I291" s="30"/>
    </row>
    <row r="292" spans="1:9" s="2" customFormat="1" ht="25.5">
      <c r="A292" s="29" t="s">
        <v>672</v>
      </c>
      <c r="B292" s="30" t="s">
        <v>441</v>
      </c>
      <c r="C292" s="30" t="s">
        <v>442</v>
      </c>
      <c r="D292" s="30"/>
      <c r="E292" s="11" t="s">
        <v>443</v>
      </c>
      <c r="F292" s="18"/>
      <c r="G292" s="10" t="s">
        <v>444</v>
      </c>
      <c r="H292" s="30"/>
      <c r="I292" s="30"/>
    </row>
    <row r="293" spans="1:9" s="2" customFormat="1" ht="25.5">
      <c r="A293" s="29" t="s">
        <v>672</v>
      </c>
      <c r="B293" s="30" t="s">
        <v>109</v>
      </c>
      <c r="C293" s="30" t="s">
        <v>110</v>
      </c>
      <c r="D293" s="30"/>
      <c r="E293" s="11" t="s">
        <v>111</v>
      </c>
      <c r="F293" s="18"/>
      <c r="G293" s="76" t="s">
        <v>112</v>
      </c>
      <c r="H293" s="30"/>
      <c r="I293" s="30"/>
    </row>
    <row r="294" spans="1:7" s="2" customFormat="1" ht="25.5">
      <c r="A294" s="18" t="s">
        <v>406</v>
      </c>
      <c r="B294" s="40"/>
      <c r="C294" s="40">
        <v>243</v>
      </c>
      <c r="D294" s="40"/>
      <c r="E294" s="11" t="s">
        <v>409</v>
      </c>
      <c r="F294" s="18"/>
      <c r="G294" s="76" t="s">
        <v>119</v>
      </c>
    </row>
    <row r="295" spans="1:7" s="2" customFormat="1" ht="12.75">
      <c r="A295" s="18" t="s">
        <v>407</v>
      </c>
      <c r="B295" s="40"/>
      <c r="C295" s="40">
        <v>244</v>
      </c>
      <c r="D295" s="40"/>
      <c r="E295" s="11" t="s">
        <v>411</v>
      </c>
      <c r="F295" s="18"/>
      <c r="G295" s="76" t="s">
        <v>415</v>
      </c>
    </row>
    <row r="296" spans="1:7" s="2" customFormat="1" ht="12.75">
      <c r="A296" s="18" t="s">
        <v>408</v>
      </c>
      <c r="B296" s="40"/>
      <c r="C296" s="40">
        <v>249</v>
      </c>
      <c r="D296" s="40"/>
      <c r="E296" s="11" t="s">
        <v>412</v>
      </c>
      <c r="F296" s="18" t="s">
        <v>413</v>
      </c>
      <c r="G296" s="76" t="s">
        <v>113</v>
      </c>
    </row>
    <row r="297" spans="1:7" s="2" customFormat="1" ht="38.25">
      <c r="A297" s="18" t="s">
        <v>34</v>
      </c>
      <c r="B297" s="40"/>
      <c r="C297" s="40">
        <v>220</v>
      </c>
      <c r="D297" s="40"/>
      <c r="E297" s="11" t="s">
        <v>417</v>
      </c>
      <c r="F297" s="18"/>
      <c r="G297" s="76" t="s">
        <v>420</v>
      </c>
    </row>
    <row r="298" spans="1:7" s="2" customFormat="1" ht="38.25">
      <c r="A298" s="18" t="s">
        <v>414</v>
      </c>
      <c r="B298" s="40"/>
      <c r="C298" s="40">
        <v>230</v>
      </c>
      <c r="D298" s="40"/>
      <c r="E298" s="11" t="s">
        <v>416</v>
      </c>
      <c r="F298" s="18"/>
      <c r="G298" s="76" t="s">
        <v>419</v>
      </c>
    </row>
    <row r="299" spans="1:7" s="2" customFormat="1" ht="25.5">
      <c r="A299" s="18" t="s">
        <v>383</v>
      </c>
      <c r="B299" s="40"/>
      <c r="C299" s="40">
        <v>800</v>
      </c>
      <c r="D299" s="40"/>
      <c r="E299" s="11" t="s">
        <v>422</v>
      </c>
      <c r="F299" s="18"/>
      <c r="G299" s="11" t="s">
        <v>421</v>
      </c>
    </row>
    <row r="300" spans="1:7" s="2" customFormat="1" ht="51">
      <c r="A300" s="18" t="s">
        <v>384</v>
      </c>
      <c r="B300" s="40"/>
      <c r="C300" s="40">
        <v>870</v>
      </c>
      <c r="D300" s="40"/>
      <c r="E300" s="11" t="s">
        <v>398</v>
      </c>
      <c r="F300" s="18" t="s">
        <v>136</v>
      </c>
      <c r="G300" s="11" t="s">
        <v>440</v>
      </c>
    </row>
    <row r="301" spans="1:7" s="2" customFormat="1" ht="25.5">
      <c r="A301" s="18" t="s">
        <v>385</v>
      </c>
      <c r="B301" s="40"/>
      <c r="C301" s="40">
        <v>880</v>
      </c>
      <c r="D301" s="40"/>
      <c r="E301" s="11" t="s">
        <v>397</v>
      </c>
      <c r="F301" s="18"/>
      <c r="G301" s="11" t="s">
        <v>424</v>
      </c>
    </row>
    <row r="302" spans="1:7" s="2" customFormat="1" ht="51">
      <c r="A302" s="18" t="s">
        <v>386</v>
      </c>
      <c r="B302" s="40"/>
      <c r="C302" s="40">
        <v>890</v>
      </c>
      <c r="D302" s="40"/>
      <c r="E302" s="11" t="s">
        <v>396</v>
      </c>
      <c r="F302" s="18"/>
      <c r="G302" s="11" t="s">
        <v>123</v>
      </c>
    </row>
    <row r="303" spans="1:7" s="2" customFormat="1" ht="12.75">
      <c r="A303" s="18"/>
      <c r="B303" s="40"/>
      <c r="C303" s="40"/>
      <c r="D303" s="40"/>
      <c r="E303" s="11"/>
      <c r="F303" s="18"/>
      <c r="G303" s="11"/>
    </row>
    <row r="304" spans="1:7" s="2" customFormat="1" ht="25.5">
      <c r="A304" s="18" t="s">
        <v>387</v>
      </c>
      <c r="B304" s="40"/>
      <c r="C304" s="40">
        <v>900</v>
      </c>
      <c r="D304" s="40"/>
      <c r="E304" s="11" t="s">
        <v>423</v>
      </c>
      <c r="F304" s="18"/>
      <c r="G304" s="11" t="s">
        <v>429</v>
      </c>
    </row>
    <row r="305" spans="1:7" s="2" customFormat="1" ht="25.5">
      <c r="A305" s="18" t="s">
        <v>388</v>
      </c>
      <c r="B305" s="40"/>
      <c r="C305" s="40">
        <v>970</v>
      </c>
      <c r="D305" s="40"/>
      <c r="E305" s="11" t="s">
        <v>399</v>
      </c>
      <c r="F305" s="18" t="s">
        <v>428</v>
      </c>
      <c r="G305" s="11" t="s">
        <v>430</v>
      </c>
    </row>
    <row r="306" spans="1:7" s="2" customFormat="1" ht="25.5">
      <c r="A306" s="18" t="s">
        <v>389</v>
      </c>
      <c r="B306" s="40">
        <v>0</v>
      </c>
      <c r="C306" s="40">
        <v>990</v>
      </c>
      <c r="D306" s="40"/>
      <c r="E306" s="11" t="s">
        <v>426</v>
      </c>
      <c r="F306" s="18"/>
      <c r="G306" s="11" t="s">
        <v>124</v>
      </c>
    </row>
    <row r="307" spans="1:7" s="2" customFormat="1" ht="38.25">
      <c r="A307" s="18" t="s">
        <v>389</v>
      </c>
      <c r="B307" s="40">
        <v>1</v>
      </c>
      <c r="C307" s="40">
        <v>991</v>
      </c>
      <c r="D307" s="40"/>
      <c r="E307" s="11" t="s">
        <v>436</v>
      </c>
      <c r="F307" s="18"/>
      <c r="G307" s="11" t="s">
        <v>125</v>
      </c>
    </row>
    <row r="308" spans="1:7" s="2" customFormat="1" ht="12.75">
      <c r="A308" s="18" t="s">
        <v>389</v>
      </c>
      <c r="B308" s="40">
        <v>2</v>
      </c>
      <c r="C308" s="40">
        <v>992</v>
      </c>
      <c r="D308" s="40"/>
      <c r="E308" s="11" t="s">
        <v>427</v>
      </c>
      <c r="F308" s="18"/>
      <c r="G308" s="11" t="s">
        <v>425</v>
      </c>
    </row>
    <row r="309" spans="1:7" s="2" customFormat="1" ht="12.75">
      <c r="A309" s="18"/>
      <c r="B309" s="40"/>
      <c r="C309" s="40"/>
      <c r="D309" s="40"/>
      <c r="E309" s="11"/>
      <c r="F309" s="18"/>
      <c r="G309" s="11"/>
    </row>
    <row r="310" spans="1:7" s="2" customFormat="1" ht="76.5">
      <c r="A310" s="18" t="s">
        <v>1120</v>
      </c>
      <c r="B310" s="40"/>
      <c r="C310" s="40">
        <v>280</v>
      </c>
      <c r="D310" s="40"/>
      <c r="E310" s="11" t="s">
        <v>431</v>
      </c>
      <c r="F310" s="18" t="s">
        <v>400</v>
      </c>
      <c r="G310" s="11" t="s">
        <v>132</v>
      </c>
    </row>
    <row r="311" spans="1:7" s="2" customFormat="1" ht="38.25">
      <c r="A311" s="18"/>
      <c r="B311" s="40"/>
      <c r="C311" s="40"/>
      <c r="D311" s="40"/>
      <c r="E311" s="11"/>
      <c r="F311" s="18"/>
      <c r="G311" s="11" t="s">
        <v>133</v>
      </c>
    </row>
    <row r="312" spans="1:7" s="2" customFormat="1" ht="12.75">
      <c r="A312" s="18"/>
      <c r="B312" s="40"/>
      <c r="C312" s="40"/>
      <c r="D312" s="40"/>
      <c r="E312" s="11"/>
      <c r="F312" s="18"/>
      <c r="G312" s="11" t="s">
        <v>435</v>
      </c>
    </row>
    <row r="313" spans="1:7" s="2" customFormat="1" ht="25.5">
      <c r="A313" s="18"/>
      <c r="B313" s="40"/>
      <c r="C313" s="40"/>
      <c r="D313" s="40"/>
      <c r="E313" s="11"/>
      <c r="F313" s="18"/>
      <c r="G313" s="11" t="s">
        <v>126</v>
      </c>
    </row>
    <row r="314" spans="1:7" s="2" customFormat="1" ht="25.5">
      <c r="A314" s="18"/>
      <c r="B314" s="40"/>
      <c r="C314" s="40"/>
      <c r="D314" s="40"/>
      <c r="E314" s="11"/>
      <c r="F314" s="18"/>
      <c r="G314" s="11" t="s">
        <v>127</v>
      </c>
    </row>
    <row r="315" spans="1:7" s="2" customFormat="1" ht="25.5">
      <c r="A315" s="18" t="s">
        <v>382</v>
      </c>
      <c r="B315" s="40"/>
      <c r="C315" s="40">
        <v>281</v>
      </c>
      <c r="D315" s="40"/>
      <c r="E315" s="11" t="s">
        <v>434</v>
      </c>
      <c r="F315" s="18"/>
      <c r="G315" s="11" t="s">
        <v>401</v>
      </c>
    </row>
    <row r="316" spans="1:7" s="2" customFormat="1" ht="12.75">
      <c r="A316" s="18"/>
      <c r="B316" s="40"/>
      <c r="C316" s="40"/>
      <c r="D316" s="40"/>
      <c r="E316" s="11"/>
      <c r="F316" s="18"/>
      <c r="G316" s="11"/>
    </row>
    <row r="317" spans="1:7" s="2" customFormat="1" ht="12.75">
      <c r="A317" s="18" t="s">
        <v>390</v>
      </c>
      <c r="B317" s="40"/>
      <c r="C317" s="40">
        <v>282</v>
      </c>
      <c r="D317" s="40"/>
      <c r="E317" s="11" t="s">
        <v>433</v>
      </c>
      <c r="F317" s="18"/>
      <c r="G317" s="11" t="s">
        <v>432</v>
      </c>
    </row>
    <row r="318" spans="1:7" s="2" customFormat="1" ht="25.5">
      <c r="A318" s="18" t="s">
        <v>391</v>
      </c>
      <c r="B318" s="40"/>
      <c r="C318" s="40">
        <v>283</v>
      </c>
      <c r="D318" s="40"/>
      <c r="E318" s="11" t="s">
        <v>403</v>
      </c>
      <c r="F318" s="18"/>
      <c r="G318" s="11" t="s">
        <v>128</v>
      </c>
    </row>
    <row r="319" spans="1:7" s="2" customFormat="1" ht="12.75">
      <c r="A319" s="18" t="s">
        <v>392</v>
      </c>
      <c r="B319" s="40"/>
      <c r="C319" s="40">
        <v>284</v>
      </c>
      <c r="D319" s="40"/>
      <c r="E319" s="11" t="s">
        <v>404</v>
      </c>
      <c r="F319" s="18"/>
      <c r="G319" s="11" t="s">
        <v>393</v>
      </c>
    </row>
    <row r="320" spans="1:7" s="2" customFormat="1" ht="25.5">
      <c r="A320" s="18" t="s">
        <v>394</v>
      </c>
      <c r="B320" s="40"/>
      <c r="C320" s="40">
        <v>285</v>
      </c>
      <c r="D320" s="40"/>
      <c r="E320" s="11" t="s">
        <v>447</v>
      </c>
      <c r="F320" s="18"/>
      <c r="G320" s="11" t="s">
        <v>402</v>
      </c>
    </row>
    <row r="321" spans="1:7" s="2" customFormat="1" ht="38.25">
      <c r="A321" s="18" t="s">
        <v>395</v>
      </c>
      <c r="B321" s="40"/>
      <c r="C321" s="40">
        <v>286</v>
      </c>
      <c r="D321" s="40"/>
      <c r="E321" s="11" t="s">
        <v>448</v>
      </c>
      <c r="F321" s="18"/>
      <c r="G321" s="11" t="s">
        <v>449</v>
      </c>
    </row>
    <row r="322" spans="1:7" ht="12.75">
      <c r="A322" s="18"/>
      <c r="G322" s="61"/>
    </row>
    <row r="323" ht="12.75">
      <c r="A323" s="18" t="s">
        <v>592</v>
      </c>
    </row>
    <row r="324" ht="12.75">
      <c r="A324" s="18" t="s">
        <v>327</v>
      </c>
    </row>
    <row r="325" ht="12.75">
      <c r="A325" s="18"/>
    </row>
    <row r="326" spans="1:7" ht="12.75">
      <c r="A326" s="18"/>
      <c r="G326" s="61"/>
    </row>
    <row r="327" spans="1:6" s="2" customFormat="1" ht="18">
      <c r="A327" s="25" t="s">
        <v>142</v>
      </c>
      <c r="B327" s="40"/>
      <c r="C327" s="40"/>
      <c r="D327" s="40"/>
      <c r="E327" s="11"/>
      <c r="F327" s="18"/>
    </row>
    <row r="328" spans="1:7" s="2" customFormat="1" ht="42" customHeight="1">
      <c r="A328" s="63" t="s">
        <v>445</v>
      </c>
      <c r="B328" s="40"/>
      <c r="C328" s="40"/>
      <c r="D328" s="40"/>
      <c r="E328" s="11"/>
      <c r="F328" s="18"/>
      <c r="G328" s="11" t="s">
        <v>140</v>
      </c>
    </row>
    <row r="329" spans="1:7" s="2" customFormat="1" ht="39.75" customHeight="1">
      <c r="A329" s="63" t="s">
        <v>179</v>
      </c>
      <c r="B329" s="40"/>
      <c r="C329" s="40"/>
      <c r="D329" s="40"/>
      <c r="E329" s="11"/>
      <c r="F329" s="18"/>
      <c r="G329" s="11" t="s">
        <v>141</v>
      </c>
    </row>
    <row r="330" spans="1:7" s="2" customFormat="1" ht="12.75">
      <c r="A330" s="28" t="s">
        <v>168</v>
      </c>
      <c r="B330" s="40"/>
      <c r="C330" s="40"/>
      <c r="D330" s="40"/>
      <c r="E330" s="11"/>
      <c r="F330" s="18"/>
      <c r="G330" s="11"/>
    </row>
    <row r="331" spans="1:7" s="2" customFormat="1" ht="12.75">
      <c r="A331" s="102" t="s">
        <v>148</v>
      </c>
      <c r="B331" s="103"/>
      <c r="C331" s="103"/>
      <c r="D331" s="103"/>
      <c r="E331" s="103"/>
      <c r="F331" s="103"/>
      <c r="G331" s="103"/>
    </row>
    <row r="332" spans="1:7" s="2" customFormat="1" ht="12.75">
      <c r="A332" s="102" t="s">
        <v>90</v>
      </c>
      <c r="B332" s="103"/>
      <c r="C332" s="103"/>
      <c r="D332" s="103"/>
      <c r="E332" s="103"/>
      <c r="F332" s="103"/>
      <c r="G332" s="103"/>
    </row>
    <row r="333" spans="1:7" s="8" customFormat="1" ht="12.75">
      <c r="A333" s="28" t="s">
        <v>203</v>
      </c>
      <c r="B333" s="28" t="s">
        <v>269</v>
      </c>
      <c r="C333" s="33" t="s">
        <v>191</v>
      </c>
      <c r="D333" s="32"/>
      <c r="E333" s="16" t="s">
        <v>66</v>
      </c>
      <c r="F333" s="28" t="s">
        <v>267</v>
      </c>
      <c r="G333" s="16" t="s">
        <v>189</v>
      </c>
    </row>
    <row r="334" spans="1:7" s="2" customFormat="1" ht="12.75">
      <c r="A334" s="18"/>
      <c r="B334" s="40"/>
      <c r="C334" s="40" t="s">
        <v>176</v>
      </c>
      <c r="D334" s="40" t="s">
        <v>182</v>
      </c>
      <c r="F334" s="18"/>
      <c r="G334" s="11"/>
    </row>
    <row r="335" spans="1:7" s="2" customFormat="1" ht="12.75">
      <c r="A335" s="60" t="s">
        <v>162</v>
      </c>
      <c r="B335" s="64" t="s">
        <v>1148</v>
      </c>
      <c r="C335" s="64" t="s">
        <v>1148</v>
      </c>
      <c r="D335" s="64" t="s">
        <v>1148</v>
      </c>
      <c r="E335" s="65" t="s">
        <v>163</v>
      </c>
      <c r="F335" s="18"/>
      <c r="G335" s="11" t="s">
        <v>604</v>
      </c>
    </row>
    <row r="336" spans="1:7" s="2" customFormat="1" ht="12.75">
      <c r="A336" s="18" t="s">
        <v>177</v>
      </c>
      <c r="B336" s="40"/>
      <c r="C336" s="40" t="s">
        <v>63</v>
      </c>
      <c r="D336" s="40" t="s">
        <v>314</v>
      </c>
      <c r="E336" s="11" t="s">
        <v>178</v>
      </c>
      <c r="F336" s="18"/>
      <c r="G336" s="11" t="s">
        <v>62</v>
      </c>
    </row>
    <row r="337" spans="1:7" s="2" customFormat="1" ht="12.75">
      <c r="A337" s="18" t="s">
        <v>25</v>
      </c>
      <c r="B337" s="40"/>
      <c r="C337" s="40">
        <v>300</v>
      </c>
      <c r="D337" s="40"/>
      <c r="E337" s="11" t="s">
        <v>1116</v>
      </c>
      <c r="F337" s="18"/>
      <c r="G337" s="11" t="s">
        <v>65</v>
      </c>
    </row>
    <row r="338" spans="1:7" s="2" customFormat="1" ht="12.75">
      <c r="A338" s="18" t="s">
        <v>26</v>
      </c>
      <c r="B338" s="40"/>
      <c r="C338" s="40" t="s">
        <v>64</v>
      </c>
      <c r="D338" s="40"/>
      <c r="E338" s="11" t="s">
        <v>103</v>
      </c>
      <c r="F338" s="18"/>
      <c r="G338" s="11" t="s">
        <v>100</v>
      </c>
    </row>
    <row r="339" spans="1:7" s="2" customFormat="1" ht="12.75">
      <c r="A339" s="18" t="s">
        <v>27</v>
      </c>
      <c r="B339" s="40"/>
      <c r="C339" s="40" t="s">
        <v>67</v>
      </c>
      <c r="D339" s="40"/>
      <c r="E339" s="11" t="s">
        <v>104</v>
      </c>
      <c r="F339" s="18"/>
      <c r="G339" s="11" t="s">
        <v>53</v>
      </c>
    </row>
    <row r="340" spans="1:7" s="2" customFormat="1" ht="12.75">
      <c r="A340" s="18" t="s">
        <v>28</v>
      </c>
      <c r="B340" s="40"/>
      <c r="C340" s="40" t="s">
        <v>68</v>
      </c>
      <c r="D340" s="40"/>
      <c r="E340" s="11" t="s">
        <v>105</v>
      </c>
      <c r="F340" s="18"/>
      <c r="G340" s="11" t="s">
        <v>54</v>
      </c>
    </row>
    <row r="341" spans="1:7" s="2" customFormat="1" ht="12.75">
      <c r="A341" s="18" t="s">
        <v>29</v>
      </c>
      <c r="B341" s="40"/>
      <c r="C341" s="40" t="s">
        <v>69</v>
      </c>
      <c r="D341" s="40"/>
      <c r="E341" s="11" t="s">
        <v>102</v>
      </c>
      <c r="F341" s="18"/>
      <c r="G341" s="11" t="s">
        <v>131</v>
      </c>
    </row>
    <row r="342" spans="1:7" s="2" customFormat="1" ht="25.5">
      <c r="A342" s="18" t="s">
        <v>174</v>
      </c>
      <c r="B342" s="40"/>
      <c r="C342" s="40" t="s">
        <v>70</v>
      </c>
      <c r="D342" s="40"/>
      <c r="E342" s="11" t="s">
        <v>993</v>
      </c>
      <c r="F342" s="18"/>
      <c r="G342" s="11" t="s">
        <v>101</v>
      </c>
    </row>
    <row r="343" spans="1:7" s="2" customFormat="1" ht="12.75">
      <c r="A343" s="18" t="s">
        <v>171</v>
      </c>
      <c r="B343" s="40"/>
      <c r="C343" s="40" t="s">
        <v>71</v>
      </c>
      <c r="D343" s="40"/>
      <c r="E343" s="11" t="s">
        <v>21</v>
      </c>
      <c r="F343" s="18"/>
      <c r="G343" s="11" t="s">
        <v>56</v>
      </c>
    </row>
    <row r="344" spans="1:7" s="2" customFormat="1" ht="12.75">
      <c r="A344" s="18" t="s">
        <v>218</v>
      </c>
      <c r="B344" s="40"/>
      <c r="C344" s="40" t="s">
        <v>72</v>
      </c>
      <c r="D344" s="40"/>
      <c r="E344" s="11" t="s">
        <v>22</v>
      </c>
      <c r="F344" s="18"/>
      <c r="G344" s="11" t="s">
        <v>57</v>
      </c>
    </row>
    <row r="345" spans="1:7" s="2" customFormat="1" ht="12.75">
      <c r="A345" s="18" t="s">
        <v>172</v>
      </c>
      <c r="B345" s="40"/>
      <c r="C345" s="40" t="s">
        <v>73</v>
      </c>
      <c r="D345" s="40"/>
      <c r="E345" s="11" t="s">
        <v>23</v>
      </c>
      <c r="F345" s="18"/>
      <c r="G345" s="11" t="s">
        <v>58</v>
      </c>
    </row>
    <row r="346" spans="1:7" s="2" customFormat="1" ht="12.75">
      <c r="A346" s="18" t="s">
        <v>173</v>
      </c>
      <c r="B346" s="40"/>
      <c r="C346" s="40" t="s">
        <v>74</v>
      </c>
      <c r="D346" s="40"/>
      <c r="E346" s="11" t="s">
        <v>24</v>
      </c>
      <c r="F346" s="18"/>
      <c r="G346" s="11" t="s">
        <v>59</v>
      </c>
    </row>
    <row r="347" spans="1:7" s="2" customFormat="1" ht="12.75">
      <c r="A347" s="18" t="s">
        <v>30</v>
      </c>
      <c r="B347" s="40"/>
      <c r="C347" s="40" t="s">
        <v>75</v>
      </c>
      <c r="D347" s="40"/>
      <c r="E347" s="11" t="s">
        <v>95</v>
      </c>
      <c r="F347" s="18"/>
      <c r="G347" s="11" t="s">
        <v>99</v>
      </c>
    </row>
    <row r="348" spans="1:7" s="2" customFormat="1" ht="12.75">
      <c r="A348" s="18" t="s">
        <v>31</v>
      </c>
      <c r="B348" s="40"/>
      <c r="C348" s="40" t="s">
        <v>76</v>
      </c>
      <c r="D348" s="40"/>
      <c r="E348" s="11" t="s">
        <v>96</v>
      </c>
      <c r="F348" s="18"/>
      <c r="G348" s="11" t="s">
        <v>98</v>
      </c>
    </row>
    <row r="349" spans="1:7" s="2" customFormat="1" ht="12.75">
      <c r="A349" s="18" t="s">
        <v>32</v>
      </c>
      <c r="B349" s="40"/>
      <c r="C349" s="40" t="s">
        <v>77</v>
      </c>
      <c r="D349" s="40"/>
      <c r="E349" s="11" t="s">
        <v>97</v>
      </c>
      <c r="F349" s="18"/>
      <c r="G349" s="11" t="s">
        <v>60</v>
      </c>
    </row>
    <row r="350" spans="1:7" s="70" customFormat="1" ht="25.5">
      <c r="A350" s="67" t="s">
        <v>170</v>
      </c>
      <c r="B350" s="68"/>
      <c r="C350" s="68" t="s">
        <v>78</v>
      </c>
      <c r="D350" s="68"/>
      <c r="E350" s="69" t="s">
        <v>167</v>
      </c>
      <c r="F350" s="67"/>
      <c r="G350" s="69" t="s">
        <v>130</v>
      </c>
    </row>
    <row r="351" spans="1:7" s="2" customFormat="1" ht="12.75">
      <c r="A351" s="18" t="s">
        <v>33</v>
      </c>
      <c r="B351" s="40"/>
      <c r="C351" s="40" t="s">
        <v>79</v>
      </c>
      <c r="D351" s="40"/>
      <c r="E351" s="11" t="s">
        <v>992</v>
      </c>
      <c r="F351" s="18"/>
      <c r="G351" s="11" t="s">
        <v>991</v>
      </c>
    </row>
    <row r="352" spans="1:7" s="2" customFormat="1" ht="25.5">
      <c r="A352" s="18" t="s">
        <v>34</v>
      </c>
      <c r="B352" s="40"/>
      <c r="C352" s="40" t="s">
        <v>80</v>
      </c>
      <c r="D352" s="40"/>
      <c r="E352" s="11" t="s">
        <v>948</v>
      </c>
      <c r="F352" s="11" t="s">
        <v>949</v>
      </c>
      <c r="G352" s="11" t="s">
        <v>990</v>
      </c>
    </row>
    <row r="353" spans="1:7" s="2" customFormat="1" ht="12.75">
      <c r="A353" s="18" t="s">
        <v>169</v>
      </c>
      <c r="B353" s="40"/>
      <c r="C353" s="40" t="s">
        <v>81</v>
      </c>
      <c r="D353" s="40"/>
      <c r="E353" s="11" t="s">
        <v>94</v>
      </c>
      <c r="F353" s="18"/>
      <c r="G353" s="11" t="s">
        <v>989</v>
      </c>
    </row>
    <row r="354" spans="1:7" s="2" customFormat="1" ht="12.75">
      <c r="A354" s="18" t="s">
        <v>161</v>
      </c>
      <c r="B354" s="40"/>
      <c r="C354" s="40" t="s">
        <v>82</v>
      </c>
      <c r="D354" s="40"/>
      <c r="E354" s="11" t="s">
        <v>93</v>
      </c>
      <c r="F354" s="18"/>
      <c r="G354" s="11" t="s">
        <v>988</v>
      </c>
    </row>
    <row r="355" spans="1:7" s="2" customFormat="1" ht="12.75">
      <c r="A355" s="18" t="s">
        <v>175</v>
      </c>
      <c r="B355" s="40"/>
      <c r="C355" s="40" t="s">
        <v>82</v>
      </c>
      <c r="D355" s="40"/>
      <c r="E355" s="11" t="s">
        <v>20</v>
      </c>
      <c r="F355" s="18"/>
      <c r="G355" s="11" t="s">
        <v>987</v>
      </c>
    </row>
    <row r="356" spans="1:7" s="2" customFormat="1" ht="12.75">
      <c r="A356" s="18" t="s">
        <v>187</v>
      </c>
      <c r="B356" s="40"/>
      <c r="C356" s="40" t="s">
        <v>83</v>
      </c>
      <c r="D356" s="40"/>
      <c r="E356" s="11" t="s">
        <v>15</v>
      </c>
      <c r="F356" s="18"/>
      <c r="G356" s="11" t="s">
        <v>986</v>
      </c>
    </row>
    <row r="357" spans="1:7" s="2" customFormat="1" ht="12.75">
      <c r="A357" s="18" t="s">
        <v>183</v>
      </c>
      <c r="B357" s="40"/>
      <c r="C357" s="40" t="s">
        <v>84</v>
      </c>
      <c r="D357" s="40"/>
      <c r="E357" s="11" t="s">
        <v>16</v>
      </c>
      <c r="F357" s="18"/>
      <c r="G357" s="11" t="s">
        <v>985</v>
      </c>
    </row>
    <row r="358" spans="1:7" s="2" customFormat="1" ht="12.75">
      <c r="A358" s="18" t="s">
        <v>184</v>
      </c>
      <c r="B358" s="40"/>
      <c r="C358" s="40" t="s">
        <v>85</v>
      </c>
      <c r="D358" s="40"/>
      <c r="E358" s="11" t="s">
        <v>17</v>
      </c>
      <c r="F358" s="18"/>
      <c r="G358" s="11" t="s">
        <v>984</v>
      </c>
    </row>
    <row r="359" spans="1:7" s="2" customFormat="1" ht="12.75">
      <c r="A359" s="18" t="s">
        <v>185</v>
      </c>
      <c r="B359" s="40"/>
      <c r="C359" s="40" t="s">
        <v>86</v>
      </c>
      <c r="D359" s="40"/>
      <c r="E359" s="11" t="s">
        <v>18</v>
      </c>
      <c r="F359" s="18"/>
      <c r="G359" s="11" t="s">
        <v>983</v>
      </c>
    </row>
    <row r="360" spans="1:7" s="2" customFormat="1" ht="12.75">
      <c r="A360" s="18" t="s">
        <v>186</v>
      </c>
      <c r="B360" s="40"/>
      <c r="C360" s="40" t="s">
        <v>87</v>
      </c>
      <c r="D360" s="40"/>
      <c r="E360" s="11" t="s">
        <v>19</v>
      </c>
      <c r="F360" s="18"/>
      <c r="G360" s="11" t="s">
        <v>982</v>
      </c>
    </row>
    <row r="361" spans="1:7" s="70" customFormat="1" ht="12.75">
      <c r="A361" s="67" t="s">
        <v>602</v>
      </c>
      <c r="B361" s="68"/>
      <c r="C361" s="68" t="s">
        <v>88</v>
      </c>
      <c r="D361" s="68"/>
      <c r="E361" s="69" t="s">
        <v>603</v>
      </c>
      <c r="F361" s="67"/>
      <c r="G361" s="69" t="s">
        <v>601</v>
      </c>
    </row>
    <row r="362" spans="1:7" s="70" customFormat="1" ht="12.75">
      <c r="A362" s="67" t="s">
        <v>598</v>
      </c>
      <c r="B362" s="68"/>
      <c r="C362" s="68" t="s">
        <v>88</v>
      </c>
      <c r="D362" s="68"/>
      <c r="E362" s="69" t="s">
        <v>599</v>
      </c>
      <c r="F362" s="67"/>
      <c r="G362" s="69" t="s">
        <v>600</v>
      </c>
    </row>
    <row r="363" spans="1:7" s="2" customFormat="1" ht="12.75">
      <c r="A363" s="18" t="s">
        <v>49</v>
      </c>
      <c r="B363" s="40"/>
      <c r="C363" s="40">
        <v>290</v>
      </c>
      <c r="D363" s="40"/>
      <c r="E363" s="11" t="s">
        <v>49</v>
      </c>
      <c r="F363" s="18"/>
      <c r="G363" s="11" t="s">
        <v>981</v>
      </c>
    </row>
    <row r="364" spans="1:7" s="2" customFormat="1" ht="12.75">
      <c r="A364" s="18" t="s">
        <v>50</v>
      </c>
      <c r="B364" s="40"/>
      <c r="C364" s="40">
        <v>291</v>
      </c>
      <c r="D364" s="40"/>
      <c r="E364" s="11" t="s">
        <v>50</v>
      </c>
      <c r="F364" s="18"/>
      <c r="G364" s="11" t="s">
        <v>980</v>
      </c>
    </row>
    <row r="365" spans="1:7" s="2" customFormat="1" ht="12.75">
      <c r="A365" s="18" t="s">
        <v>51</v>
      </c>
      <c r="B365" s="40"/>
      <c r="C365" s="40">
        <v>292</v>
      </c>
      <c r="D365" s="40"/>
      <c r="E365" s="11" t="s">
        <v>51</v>
      </c>
      <c r="F365" s="18"/>
      <c r="G365" s="11" t="s">
        <v>953</v>
      </c>
    </row>
    <row r="366" spans="1:7" s="2" customFormat="1" ht="25.5">
      <c r="A366" s="18" t="s">
        <v>160</v>
      </c>
      <c r="B366" s="40"/>
      <c r="C366" s="40">
        <v>299</v>
      </c>
      <c r="D366" s="40"/>
      <c r="E366" s="11" t="s">
        <v>1117</v>
      </c>
      <c r="F366" s="18"/>
      <c r="G366" s="11" t="s">
        <v>1118</v>
      </c>
    </row>
    <row r="367" spans="1:7" s="2" customFormat="1" ht="12.75">
      <c r="A367" s="18" t="s">
        <v>47</v>
      </c>
      <c r="B367" s="40"/>
      <c r="C367" s="40">
        <v>270</v>
      </c>
      <c r="D367" s="40"/>
      <c r="E367" s="11" t="s">
        <v>180</v>
      </c>
      <c r="F367" s="18"/>
      <c r="G367" s="11" t="s">
        <v>954</v>
      </c>
    </row>
    <row r="368" spans="1:7" s="2" customFormat="1" ht="12.75">
      <c r="A368" s="18" t="s">
        <v>48</v>
      </c>
      <c r="B368" s="40"/>
      <c r="C368" s="40">
        <v>271</v>
      </c>
      <c r="D368" s="40"/>
      <c r="E368" s="11" t="s">
        <v>181</v>
      </c>
      <c r="F368" s="18"/>
      <c r="G368" s="11" t="s">
        <v>966</v>
      </c>
    </row>
    <row r="369" spans="1:7" s="2" customFormat="1" ht="12.75">
      <c r="A369" s="18"/>
      <c r="B369" s="40"/>
      <c r="C369" s="40"/>
      <c r="D369" s="40"/>
      <c r="E369" s="11"/>
      <c r="F369" s="18"/>
      <c r="G369" s="11"/>
    </row>
    <row r="370" spans="1:7" s="80" customFormat="1" ht="12.75">
      <c r="A370" s="77" t="s">
        <v>129</v>
      </c>
      <c r="B370" s="78"/>
      <c r="C370" s="78"/>
      <c r="D370" s="78"/>
      <c r="E370" s="79"/>
      <c r="F370" s="77"/>
      <c r="G370" s="79" t="s">
        <v>143</v>
      </c>
    </row>
    <row r="371" spans="1:7" s="84" customFormat="1" ht="12.75">
      <c r="A371" s="81" t="s">
        <v>35</v>
      </c>
      <c r="B371" s="82"/>
      <c r="C371" s="82">
        <v>700</v>
      </c>
      <c r="D371" s="82"/>
      <c r="E371" s="83" t="s">
        <v>971</v>
      </c>
      <c r="F371" s="81"/>
      <c r="G371" s="83" t="s">
        <v>967</v>
      </c>
    </row>
    <row r="372" spans="1:7" s="84" customFormat="1" ht="12.75">
      <c r="A372" s="81" t="s">
        <v>36</v>
      </c>
      <c r="B372" s="82"/>
      <c r="C372" s="82" t="s">
        <v>1119</v>
      </c>
      <c r="D372" s="82"/>
      <c r="E372" s="83"/>
      <c r="F372" s="81"/>
      <c r="G372" s="83" t="s">
        <v>968</v>
      </c>
    </row>
    <row r="373" spans="1:7" s="84" customFormat="1" ht="12.75">
      <c r="A373" s="81" t="s">
        <v>37</v>
      </c>
      <c r="B373" s="82"/>
      <c r="C373" s="82">
        <v>720</v>
      </c>
      <c r="D373" s="82"/>
      <c r="E373" s="83" t="s">
        <v>970</v>
      </c>
      <c r="F373" s="81"/>
      <c r="G373" s="83" t="s">
        <v>969</v>
      </c>
    </row>
    <row r="374" spans="1:7" s="84" customFormat="1" ht="12.75">
      <c r="A374" s="81" t="s">
        <v>38</v>
      </c>
      <c r="B374" s="82"/>
      <c r="C374" s="82">
        <v>730</v>
      </c>
      <c r="D374" s="82"/>
      <c r="E374" s="83"/>
      <c r="F374" s="81"/>
      <c r="G374" s="83" t="s">
        <v>977</v>
      </c>
    </row>
    <row r="375" spans="1:7" s="84" customFormat="1" ht="12.75">
      <c r="A375" s="81" t="s">
        <v>39</v>
      </c>
      <c r="B375" s="82"/>
      <c r="C375" s="82" t="s">
        <v>975</v>
      </c>
      <c r="D375" s="82"/>
      <c r="E375" s="83"/>
      <c r="F375" s="81"/>
      <c r="G375" s="83" t="s">
        <v>61</v>
      </c>
    </row>
    <row r="376" spans="1:7" s="84" customFormat="1" ht="12.75">
      <c r="A376" s="81" t="s">
        <v>40</v>
      </c>
      <c r="B376" s="82"/>
      <c r="C376" s="82">
        <v>750</v>
      </c>
      <c r="D376" s="82"/>
      <c r="E376" s="83" t="s">
        <v>974</v>
      </c>
      <c r="F376" s="81"/>
      <c r="G376" s="83" t="s">
        <v>978</v>
      </c>
    </row>
    <row r="377" spans="1:7" s="84" customFormat="1" ht="12.75">
      <c r="A377" s="81" t="s">
        <v>41</v>
      </c>
      <c r="B377" s="82"/>
      <c r="C377" s="82">
        <v>770</v>
      </c>
      <c r="D377" s="82"/>
      <c r="E377" s="83" t="s">
        <v>89</v>
      </c>
      <c r="F377" s="81"/>
      <c r="G377" s="83" t="s">
        <v>979</v>
      </c>
    </row>
    <row r="378" spans="1:7" s="84" customFormat="1" ht="12.75">
      <c r="A378" s="81" t="s">
        <v>42</v>
      </c>
      <c r="B378" s="82"/>
      <c r="C378" s="82">
        <v>780</v>
      </c>
      <c r="D378" s="82"/>
      <c r="E378" s="83" t="s">
        <v>973</v>
      </c>
      <c r="F378" s="81"/>
      <c r="G378" s="83" t="s">
        <v>106</v>
      </c>
    </row>
    <row r="379" spans="1:7" s="84" customFormat="1" ht="12.75">
      <c r="A379" s="81" t="s">
        <v>43</v>
      </c>
      <c r="B379" s="82"/>
      <c r="C379" s="82">
        <v>781</v>
      </c>
      <c r="D379" s="82"/>
      <c r="E379" s="83" t="s">
        <v>972</v>
      </c>
      <c r="F379" s="81"/>
      <c r="G379" s="83" t="s">
        <v>92</v>
      </c>
    </row>
    <row r="380" spans="1:7" s="84" customFormat="1" ht="12.75">
      <c r="A380" s="81" t="s">
        <v>44</v>
      </c>
      <c r="B380" s="82"/>
      <c r="C380" s="82">
        <v>782</v>
      </c>
      <c r="D380" s="82"/>
      <c r="E380" s="83" t="s">
        <v>107</v>
      </c>
      <c r="F380" s="81"/>
      <c r="G380" s="83" t="s">
        <v>950</v>
      </c>
    </row>
    <row r="381" spans="1:7" s="84" customFormat="1" ht="12.75">
      <c r="A381" s="81" t="s">
        <v>45</v>
      </c>
      <c r="B381" s="82"/>
      <c r="C381" s="82">
        <v>783</v>
      </c>
      <c r="D381" s="82"/>
      <c r="E381" s="83"/>
      <c r="F381" s="81"/>
      <c r="G381" s="83" t="s">
        <v>951</v>
      </c>
    </row>
    <row r="382" spans="1:7" s="84" customFormat="1" ht="12.75">
      <c r="A382" s="81" t="s">
        <v>363</v>
      </c>
      <c r="B382" s="82"/>
      <c r="C382" s="82">
        <v>790</v>
      </c>
      <c r="D382" s="82"/>
      <c r="E382" s="83" t="s">
        <v>108</v>
      </c>
      <c r="F382" s="81"/>
      <c r="G382" s="83" t="s">
        <v>952</v>
      </c>
    </row>
    <row r="383" spans="2:7" s="2" customFormat="1" ht="12.75">
      <c r="B383" s="40"/>
      <c r="C383" s="40"/>
      <c r="D383" s="40"/>
      <c r="E383" s="11"/>
      <c r="F383" s="18"/>
      <c r="G383" s="11" t="s">
        <v>55</v>
      </c>
    </row>
    <row r="384" ht="12.75">
      <c r="A384" s="66" t="s">
        <v>976</v>
      </c>
    </row>
  </sheetData>
  <mergeCells count="2">
    <mergeCell ref="A331:G331"/>
    <mergeCell ref="A332:G332"/>
  </mergeCells>
  <printOptions/>
  <pageMargins left="0.75" right="0.75" top="0.34" bottom="0.6" header="0.19" footer="0.4921259845"/>
  <pageSetup fitToHeight="0" fitToWidth="1" horizontalDpi="600" verticalDpi="600" orientation="landscape" paperSize="9" scale="61" r:id="rId1"/>
  <rowBreaks count="5" manualBreakCount="5">
    <brk id="87" max="255" man="1"/>
    <brk id="150" max="255" man="1"/>
    <brk id="190" max="255" man="1"/>
    <brk id="253" max="255" man="1"/>
    <brk id="326"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O41"/>
  <sheetViews>
    <sheetView workbookViewId="0" topLeftCell="A1">
      <selection activeCell="A6" sqref="A6"/>
    </sheetView>
  </sheetViews>
  <sheetFormatPr defaultColWidth="11.421875" defaultRowHeight="12.75"/>
  <cols>
    <col min="1" max="8" width="6.421875" style="0" customWidth="1"/>
    <col min="11" max="11" width="25.28125" style="0" customWidth="1"/>
  </cols>
  <sheetData>
    <row r="1" spans="1:8" s="1" customFormat="1" ht="12.75">
      <c r="A1" s="6" t="s">
        <v>1083</v>
      </c>
      <c r="B1" s="6"/>
      <c r="C1" s="6"/>
      <c r="D1" s="6"/>
      <c r="E1" s="6"/>
      <c r="F1" s="6"/>
      <c r="G1" s="6"/>
      <c r="H1" s="6"/>
    </row>
    <row r="2" spans="1:9" s="1" customFormat="1" ht="12.75">
      <c r="A2" s="6">
        <v>7</v>
      </c>
      <c r="B2" s="6">
        <v>6</v>
      </c>
      <c r="C2" s="6">
        <v>5</v>
      </c>
      <c r="D2" s="6">
        <v>4</v>
      </c>
      <c r="E2" s="6">
        <v>3</v>
      </c>
      <c r="F2" s="6">
        <v>2</v>
      </c>
      <c r="G2" s="6">
        <v>1</v>
      </c>
      <c r="H2" s="6">
        <v>0</v>
      </c>
      <c r="I2" s="1" t="s">
        <v>1085</v>
      </c>
    </row>
    <row r="3" spans="1:9" ht="12.75">
      <c r="A3" s="4" t="s">
        <v>245</v>
      </c>
      <c r="B3" s="4" t="s">
        <v>274</v>
      </c>
      <c r="C3" s="4" t="s">
        <v>273</v>
      </c>
      <c r="D3" s="4" t="s">
        <v>262</v>
      </c>
      <c r="I3" t="s">
        <v>1101</v>
      </c>
    </row>
    <row r="4" spans="1:9" ht="12.75">
      <c r="A4" s="4" t="s">
        <v>1015</v>
      </c>
      <c r="B4" s="4" t="s">
        <v>656</v>
      </c>
      <c r="C4" s="4" t="s">
        <v>656</v>
      </c>
      <c r="D4" s="4" t="s">
        <v>1015</v>
      </c>
      <c r="E4" s="4" t="s">
        <v>272</v>
      </c>
      <c r="F4" s="4" t="s">
        <v>272</v>
      </c>
      <c r="G4" s="4" t="s">
        <v>272</v>
      </c>
      <c r="H4" s="4" t="s">
        <v>272</v>
      </c>
      <c r="I4" s="4" t="s">
        <v>1100</v>
      </c>
    </row>
    <row r="5" spans="1:9" ht="12.75">
      <c r="A5" s="4" t="s">
        <v>1015</v>
      </c>
      <c r="B5" s="4" t="s">
        <v>657</v>
      </c>
      <c r="C5" s="4" t="s">
        <v>656</v>
      </c>
      <c r="D5" s="4" t="s">
        <v>1015</v>
      </c>
      <c r="E5" s="4" t="s">
        <v>656</v>
      </c>
      <c r="F5" s="4" t="s">
        <v>656</v>
      </c>
      <c r="G5" s="4" t="s">
        <v>1016</v>
      </c>
      <c r="H5" s="4" t="s">
        <v>1016</v>
      </c>
      <c r="I5" s="4" t="s">
        <v>1099</v>
      </c>
    </row>
    <row r="6" spans="1:9" ht="12.75">
      <c r="A6" s="4" t="s">
        <v>1015</v>
      </c>
      <c r="B6" s="4" t="s">
        <v>1015</v>
      </c>
      <c r="C6" s="4" t="s">
        <v>657</v>
      </c>
      <c r="D6" s="4" t="s">
        <v>1141</v>
      </c>
      <c r="E6" s="2" t="s">
        <v>1011</v>
      </c>
      <c r="F6" s="2" t="s">
        <v>1012</v>
      </c>
      <c r="G6" s="2" t="s">
        <v>1013</v>
      </c>
      <c r="H6" s="2" t="s">
        <v>1014</v>
      </c>
      <c r="I6" t="s">
        <v>1098</v>
      </c>
    </row>
    <row r="8" ht="12.75">
      <c r="A8" s="1" t="s">
        <v>1084</v>
      </c>
    </row>
    <row r="9" ht="12.75">
      <c r="B9" s="1" t="s">
        <v>634</v>
      </c>
    </row>
    <row r="10" ht="12.75">
      <c r="C10" s="1" t="s">
        <v>1097</v>
      </c>
    </row>
    <row r="11" ht="12.75">
      <c r="D11" s="1" t="s">
        <v>635</v>
      </c>
    </row>
    <row r="12" ht="12.75">
      <c r="F12" t="s">
        <v>295</v>
      </c>
    </row>
    <row r="13" ht="12.75">
      <c r="G13" t="s">
        <v>294</v>
      </c>
    </row>
    <row r="17" ht="12.75">
      <c r="A17" t="s">
        <v>636</v>
      </c>
    </row>
    <row r="20" ht="12.75">
      <c r="A20" s="1" t="s">
        <v>630</v>
      </c>
    </row>
    <row r="21" spans="1:15" ht="12.75">
      <c r="A21" t="s">
        <v>638</v>
      </c>
      <c r="J21" t="s">
        <v>625</v>
      </c>
      <c r="L21" s="45">
        <v>18.432</v>
      </c>
      <c r="M21" s="45">
        <v>16</v>
      </c>
      <c r="N21" s="45">
        <v>16</v>
      </c>
      <c r="O21" s="45">
        <v>16</v>
      </c>
    </row>
    <row r="22" spans="1:15" ht="12.75">
      <c r="A22" t="s">
        <v>639</v>
      </c>
      <c r="J22" t="s">
        <v>624</v>
      </c>
      <c r="L22" s="46">
        <v>57600</v>
      </c>
      <c r="M22" s="46">
        <v>38400</v>
      </c>
      <c r="N22" s="46">
        <v>57600</v>
      </c>
      <c r="O22" s="46">
        <v>9600</v>
      </c>
    </row>
    <row r="23" spans="1:10" ht="12.75">
      <c r="A23" t="s">
        <v>640</v>
      </c>
      <c r="J23" t="s">
        <v>629</v>
      </c>
    </row>
    <row r="24" spans="1:15" ht="12.75">
      <c r="A24" t="s">
        <v>641</v>
      </c>
      <c r="J24" s="52" t="s">
        <v>626</v>
      </c>
      <c r="K24" s="52"/>
      <c r="L24" s="53">
        <f>L21*1000000/(8*L22)-1</f>
        <v>39</v>
      </c>
      <c r="M24" s="53">
        <f>M21*1000000/(8*M22)-1</f>
        <v>51.083333333333336</v>
      </c>
      <c r="N24" s="53">
        <f>N21*1000000/(8*N22)-1</f>
        <v>33.72222222222222</v>
      </c>
      <c r="O24" s="53">
        <f>O21*1000000/(8*O22)-1</f>
        <v>207.33333333333334</v>
      </c>
    </row>
    <row r="25" spans="1:15" ht="12.75">
      <c r="A25" t="s">
        <v>642</v>
      </c>
      <c r="J25" s="52" t="s">
        <v>644</v>
      </c>
      <c r="K25" s="52"/>
      <c r="L25" s="54">
        <f>ROUND(L24,0)</f>
        <v>39</v>
      </c>
      <c r="M25" s="54">
        <f>ROUND(M24,0)</f>
        <v>51</v>
      </c>
      <c r="N25" s="54">
        <f>ROUND(N24,0)</f>
        <v>34</v>
      </c>
      <c r="O25" s="54">
        <f>ROUND(O24,0)</f>
        <v>207</v>
      </c>
    </row>
    <row r="26" spans="1:15" ht="12.75">
      <c r="A26" t="s">
        <v>643</v>
      </c>
      <c r="J26" s="52" t="s">
        <v>627</v>
      </c>
      <c r="K26" s="52"/>
      <c r="L26" s="53">
        <f>L21*1000000/((L25+1)*8)</f>
        <v>57600</v>
      </c>
      <c r="M26" s="53">
        <f>M21*1000000/((M25+1)*8)</f>
        <v>38461.53846153846</v>
      </c>
      <c r="N26" s="53">
        <f>N21*1000000/((N25+1)*8)</f>
        <v>57142.857142857145</v>
      </c>
      <c r="O26" s="53">
        <f>O21*1000000/((O25+1)*8)</f>
        <v>9615.384615384615</v>
      </c>
    </row>
    <row r="27" spans="1:15" ht="12.75">
      <c r="A27" t="s">
        <v>647</v>
      </c>
      <c r="J27" s="52" t="s">
        <v>628</v>
      </c>
      <c r="K27" s="52"/>
      <c r="L27" s="53">
        <f>100*(L26/L22-1)</f>
        <v>0</v>
      </c>
      <c r="M27" s="53">
        <f>100*(M26/M22-1)</f>
        <v>0.1602564102564097</v>
      </c>
      <c r="N27" s="53">
        <f>100*(N26/N22-1)</f>
        <v>-0.7936507936507908</v>
      </c>
      <c r="O27" s="53">
        <f>100*(O26/O22-1)</f>
        <v>0.1602564102564097</v>
      </c>
    </row>
    <row r="28" ht="12.75">
      <c r="A28" t="s">
        <v>646</v>
      </c>
    </row>
    <row r="29" ht="12.75">
      <c r="A29" t="s">
        <v>645</v>
      </c>
    </row>
    <row r="30" ht="12.75">
      <c r="A30" t="s">
        <v>649</v>
      </c>
    </row>
    <row r="31" ht="12.75">
      <c r="A31" t="s">
        <v>650</v>
      </c>
    </row>
    <row r="35" spans="1:5" ht="12.75">
      <c r="A35" s="1" t="s">
        <v>275</v>
      </c>
      <c r="B35" s="1"/>
      <c r="C35" s="1"/>
      <c r="D35" s="1"/>
      <c r="E35" s="1"/>
    </row>
    <row r="36" spans="1:11" ht="12.75">
      <c r="A36" s="1" t="s">
        <v>276</v>
      </c>
      <c r="C36" s="1" t="s">
        <v>280</v>
      </c>
      <c r="G36" s="1" t="s">
        <v>278</v>
      </c>
      <c r="I36" s="1" t="s">
        <v>279</v>
      </c>
      <c r="K36" s="1" t="s">
        <v>753</v>
      </c>
    </row>
    <row r="37" spans="1:11" ht="12.75">
      <c r="A37" s="4" t="s">
        <v>198</v>
      </c>
      <c r="C37" s="4" t="s">
        <v>277</v>
      </c>
      <c r="G37" s="4" t="s">
        <v>755</v>
      </c>
      <c r="I37" s="5" t="s">
        <v>219</v>
      </c>
      <c r="K37" s="4" t="s">
        <v>754</v>
      </c>
    </row>
    <row r="38" spans="1:11" ht="12.75">
      <c r="A38" t="s">
        <v>199</v>
      </c>
      <c r="C38" s="4" t="s">
        <v>281</v>
      </c>
      <c r="G38" t="s">
        <v>755</v>
      </c>
      <c r="I38" s="5" t="s">
        <v>219</v>
      </c>
      <c r="K38" t="s">
        <v>754</v>
      </c>
    </row>
    <row r="39" spans="1:11" ht="12.75">
      <c r="A39" t="s">
        <v>200</v>
      </c>
      <c r="C39" t="s">
        <v>282</v>
      </c>
      <c r="G39" t="s">
        <v>755</v>
      </c>
      <c r="I39" t="s">
        <v>756</v>
      </c>
      <c r="K39" s="47" t="s">
        <v>219</v>
      </c>
    </row>
    <row r="40" spans="1:11" ht="12.75">
      <c r="A40" t="s">
        <v>228</v>
      </c>
      <c r="C40" t="s">
        <v>283</v>
      </c>
      <c r="G40" t="s">
        <v>284</v>
      </c>
      <c r="I40" t="s">
        <v>285</v>
      </c>
      <c r="K40" t="s">
        <v>285</v>
      </c>
    </row>
    <row r="41" ht="12.75">
      <c r="A41" t="s">
        <v>633</v>
      </c>
    </row>
  </sheetData>
  <printOptions/>
  <pageMargins left="0.75" right="0.75" top="1" bottom="1" header="0.4921259845" footer="0.4921259845"/>
  <pageSetup fitToHeight="1" fitToWidth="1" horizontalDpi="1200" verticalDpi="1200" orientation="landscape" paperSize="9" scale="87" r:id="rId1"/>
</worksheet>
</file>

<file path=xl/worksheets/sheet3.xml><?xml version="1.0" encoding="utf-8"?>
<worksheet xmlns="http://schemas.openxmlformats.org/spreadsheetml/2006/main" xmlns:r="http://schemas.openxmlformats.org/officeDocument/2006/relationships">
  <sheetPr>
    <pageSetUpPr fitToPage="1"/>
  </sheetPr>
  <dimension ref="A1:F88"/>
  <sheetViews>
    <sheetView workbookViewId="0" topLeftCell="A1">
      <selection activeCell="F89" sqref="F89"/>
    </sheetView>
  </sheetViews>
  <sheetFormatPr defaultColWidth="11.421875" defaultRowHeight="12.75"/>
  <cols>
    <col min="1" max="1" width="13.00390625" style="38" customWidth="1"/>
    <col min="2" max="2" width="9.140625" style="38" customWidth="1"/>
    <col min="3" max="3" width="20.57421875" style="38" customWidth="1"/>
    <col min="4" max="4" width="18.7109375" style="38" customWidth="1"/>
    <col min="5" max="5" width="10.421875" style="38" customWidth="1"/>
    <col min="6" max="6" width="11.421875" style="38" customWidth="1"/>
  </cols>
  <sheetData>
    <row r="1" spans="1:2" ht="23.25">
      <c r="A1" s="7" t="s">
        <v>521</v>
      </c>
      <c r="B1" s="7"/>
    </row>
    <row r="2" spans="1:2" ht="12.75">
      <c r="A2" s="3"/>
      <c r="B2" s="3"/>
    </row>
    <row r="3" spans="1:2" ht="12.75">
      <c r="A3" s="39" t="s">
        <v>293</v>
      </c>
      <c r="B3" s="39"/>
    </row>
    <row r="4" spans="1:2" ht="12.75">
      <c r="A4" s="40" t="s">
        <v>569</v>
      </c>
      <c r="B4" s="40"/>
    </row>
    <row r="5" spans="1:2" ht="12.75">
      <c r="A5" s="40" t="s">
        <v>573</v>
      </c>
      <c r="B5" s="40"/>
    </row>
    <row r="6" spans="1:2" ht="12.75">
      <c r="A6" s="24" t="s">
        <v>520</v>
      </c>
      <c r="B6" s="24"/>
    </row>
    <row r="7" spans="1:2" ht="12.75">
      <c r="A7" s="24" t="s">
        <v>570</v>
      </c>
      <c r="B7" s="24"/>
    </row>
    <row r="8" ht="12.75">
      <c r="A8" s="38" t="s">
        <v>594</v>
      </c>
    </row>
    <row r="9" spans="1:2" ht="12.75">
      <c r="A9" s="24"/>
      <c r="B9" s="24"/>
    </row>
    <row r="10" spans="1:2" ht="18">
      <c r="A10" s="41" t="s">
        <v>651</v>
      </c>
      <c r="B10" s="41"/>
    </row>
    <row r="11" spans="1:6" s="1" customFormat="1" ht="12.75">
      <c r="A11" s="21" t="s">
        <v>536</v>
      </c>
      <c r="B11" s="42" t="s">
        <v>534</v>
      </c>
      <c r="C11" s="39" t="s">
        <v>523</v>
      </c>
      <c r="D11" s="39" t="s">
        <v>524</v>
      </c>
      <c r="E11" s="39" t="s">
        <v>540</v>
      </c>
      <c r="F11" s="39" t="s">
        <v>526</v>
      </c>
    </row>
    <row r="12" spans="1:6" ht="12.75">
      <c r="A12" s="24" t="s">
        <v>530</v>
      </c>
      <c r="B12" s="24">
        <v>0</v>
      </c>
      <c r="C12" s="43" t="s">
        <v>219</v>
      </c>
      <c r="D12" s="43" t="s">
        <v>219</v>
      </c>
      <c r="E12" s="43"/>
      <c r="F12" s="38" t="s">
        <v>527</v>
      </c>
    </row>
    <row r="13" spans="1:6" ht="12.75">
      <c r="A13" s="23" t="s">
        <v>522</v>
      </c>
      <c r="B13" s="23" t="s">
        <v>522</v>
      </c>
      <c r="C13" s="43" t="s">
        <v>219</v>
      </c>
      <c r="D13" s="43" t="s">
        <v>219</v>
      </c>
      <c r="E13" s="43"/>
      <c r="F13" s="38" t="s">
        <v>571</v>
      </c>
    </row>
    <row r="14" spans="1:6" ht="12.75">
      <c r="A14" s="24" t="s">
        <v>654</v>
      </c>
      <c r="B14" s="24">
        <v>17</v>
      </c>
      <c r="C14" s="43" t="s">
        <v>219</v>
      </c>
      <c r="D14" s="43" t="s">
        <v>219</v>
      </c>
      <c r="E14" s="43"/>
      <c r="F14" s="38" t="s">
        <v>528</v>
      </c>
    </row>
    <row r="15" spans="1:6" ht="12.75">
      <c r="A15" s="21" t="s">
        <v>531</v>
      </c>
      <c r="B15" s="24">
        <v>20</v>
      </c>
      <c r="C15" s="43" t="s">
        <v>525</v>
      </c>
      <c r="D15" s="38" t="s">
        <v>548</v>
      </c>
      <c r="E15" s="43" t="s">
        <v>541</v>
      </c>
      <c r="F15" s="38" t="s">
        <v>572</v>
      </c>
    </row>
    <row r="16" spans="1:5" ht="12.75">
      <c r="A16" s="23" t="s">
        <v>522</v>
      </c>
      <c r="B16" s="23" t="s">
        <v>522</v>
      </c>
      <c r="C16" s="43" t="s">
        <v>219</v>
      </c>
      <c r="D16" s="43" t="s">
        <v>219</v>
      </c>
      <c r="E16" s="43" t="s">
        <v>541</v>
      </c>
    </row>
    <row r="17" spans="1:5" ht="12.75">
      <c r="A17" s="24" t="s">
        <v>532</v>
      </c>
      <c r="B17" s="24">
        <v>27</v>
      </c>
      <c r="C17" s="43" t="s">
        <v>525</v>
      </c>
      <c r="D17" s="38" t="s">
        <v>548</v>
      </c>
      <c r="E17" s="43" t="s">
        <v>541</v>
      </c>
    </row>
    <row r="18" spans="1:6" ht="12.75">
      <c r="A18" s="24" t="s">
        <v>652</v>
      </c>
      <c r="B18" s="24">
        <v>0</v>
      </c>
      <c r="C18" s="43" t="s">
        <v>219</v>
      </c>
      <c r="D18" s="43" t="s">
        <v>219</v>
      </c>
      <c r="E18" s="43"/>
      <c r="F18" s="38" t="s">
        <v>655</v>
      </c>
    </row>
    <row r="19" spans="1:5" ht="12.75">
      <c r="A19" s="23" t="s">
        <v>522</v>
      </c>
      <c r="B19" s="23" t="s">
        <v>522</v>
      </c>
      <c r="C19" s="43" t="s">
        <v>219</v>
      </c>
      <c r="D19" s="43" t="s">
        <v>219</v>
      </c>
      <c r="E19" s="43"/>
    </row>
    <row r="20" spans="1:5" ht="12.75">
      <c r="A20" s="24" t="s">
        <v>653</v>
      </c>
      <c r="B20" s="24">
        <v>19</v>
      </c>
      <c r="C20" s="43" t="s">
        <v>219</v>
      </c>
      <c r="D20" s="43" t="s">
        <v>219</v>
      </c>
      <c r="E20" s="43"/>
    </row>
    <row r="22" ht="12.75">
      <c r="A22" s="38" t="s">
        <v>593</v>
      </c>
    </row>
    <row r="23" ht="12.75">
      <c r="A23" s="38" t="s">
        <v>595</v>
      </c>
    </row>
    <row r="24" ht="12.75">
      <c r="A24" s="38" t="s">
        <v>596</v>
      </c>
    </row>
    <row r="25" ht="12.75">
      <c r="A25" s="38" t="s">
        <v>605</v>
      </c>
    </row>
    <row r="27" spans="1:2" ht="18">
      <c r="A27" s="41" t="s">
        <v>529</v>
      </c>
      <c r="B27" s="41"/>
    </row>
    <row r="28" spans="1:6" s="1" customFormat="1" ht="12.75">
      <c r="A28" s="21" t="s">
        <v>536</v>
      </c>
      <c r="B28" s="42" t="s">
        <v>534</v>
      </c>
      <c r="C28" s="39" t="s">
        <v>523</v>
      </c>
      <c r="D28" s="39" t="s">
        <v>524</v>
      </c>
      <c r="E28" s="39" t="s">
        <v>540</v>
      </c>
      <c r="F28" s="39" t="s">
        <v>526</v>
      </c>
    </row>
    <row r="29" spans="1:6" ht="12.75">
      <c r="A29" s="38" t="s">
        <v>533</v>
      </c>
      <c r="B29" s="38">
        <v>5</v>
      </c>
      <c r="C29" s="38" t="s">
        <v>574</v>
      </c>
      <c r="D29" s="43" t="s">
        <v>219</v>
      </c>
      <c r="E29" s="38" t="s">
        <v>542</v>
      </c>
      <c r="F29" s="38" t="s">
        <v>575</v>
      </c>
    </row>
    <row r="30" spans="1:6" ht="12.75">
      <c r="A30" s="38" t="s">
        <v>535</v>
      </c>
      <c r="B30" s="38">
        <v>20</v>
      </c>
      <c r="C30" s="43" t="s">
        <v>525</v>
      </c>
      <c r="D30" s="38" t="s">
        <v>549</v>
      </c>
      <c r="E30" s="43" t="s">
        <v>541</v>
      </c>
      <c r="F30" s="38" t="s">
        <v>576</v>
      </c>
    </row>
    <row r="31" spans="1:6" ht="12.75">
      <c r="A31" s="38" t="s">
        <v>537</v>
      </c>
      <c r="B31" s="38">
        <v>4</v>
      </c>
      <c r="C31" s="38" t="s">
        <v>538</v>
      </c>
      <c r="D31" s="43" t="s">
        <v>219</v>
      </c>
      <c r="E31" s="38" t="s">
        <v>543</v>
      </c>
      <c r="F31" s="38" t="s">
        <v>539</v>
      </c>
    </row>
    <row r="32" spans="1:6" ht="12.75">
      <c r="A32" s="39" t="s">
        <v>551</v>
      </c>
      <c r="B32" s="38">
        <v>0</v>
      </c>
      <c r="C32" s="38" t="s">
        <v>544</v>
      </c>
      <c r="D32" s="38" t="s">
        <v>545</v>
      </c>
      <c r="E32" s="43" t="s">
        <v>580</v>
      </c>
      <c r="F32" s="38" t="s">
        <v>577</v>
      </c>
    </row>
    <row r="33" spans="1:6" ht="12.75">
      <c r="A33" s="38" t="s">
        <v>546</v>
      </c>
      <c r="B33" s="38">
        <v>1</v>
      </c>
      <c r="C33" s="38" t="s">
        <v>547</v>
      </c>
      <c r="D33" s="38" t="s">
        <v>553</v>
      </c>
      <c r="E33" s="38" t="s">
        <v>554</v>
      </c>
      <c r="F33" s="38" t="s">
        <v>578</v>
      </c>
    </row>
    <row r="34" spans="1:6" ht="12.75">
      <c r="A34" s="38" t="s">
        <v>550</v>
      </c>
      <c r="B34" s="38">
        <v>2</v>
      </c>
      <c r="C34" s="38" t="s">
        <v>547</v>
      </c>
      <c r="D34" s="38" t="s">
        <v>552</v>
      </c>
      <c r="E34" s="38" t="s">
        <v>579</v>
      </c>
      <c r="F34" s="38" t="s">
        <v>568</v>
      </c>
    </row>
    <row r="35" spans="1:6" ht="12.75">
      <c r="A35" s="38" t="s">
        <v>555</v>
      </c>
      <c r="B35" s="38">
        <v>10</v>
      </c>
      <c r="C35" s="38" t="s">
        <v>556</v>
      </c>
      <c r="D35" s="43" t="s">
        <v>219</v>
      </c>
      <c r="E35" s="38" t="s">
        <v>557</v>
      </c>
      <c r="F35" s="38" t="s">
        <v>558</v>
      </c>
    </row>
    <row r="38" spans="1:2" ht="18">
      <c r="A38" s="41" t="s">
        <v>220</v>
      </c>
      <c r="B38" s="41"/>
    </row>
    <row r="39" ht="12.75">
      <c r="A39" s="38" t="s">
        <v>582</v>
      </c>
    </row>
    <row r="40" ht="12.75">
      <c r="A40" s="3" t="s">
        <v>585</v>
      </c>
    </row>
    <row r="41" ht="12.75">
      <c r="A41" s="38" t="s">
        <v>586</v>
      </c>
    </row>
    <row r="43" spans="1:6" s="1" customFormat="1" ht="12.75">
      <c r="A43" s="21" t="s">
        <v>536</v>
      </c>
      <c r="B43" s="42" t="s">
        <v>534</v>
      </c>
      <c r="C43" s="39" t="s">
        <v>523</v>
      </c>
      <c r="D43" s="39" t="s">
        <v>524</v>
      </c>
      <c r="E43" s="39" t="s">
        <v>540</v>
      </c>
      <c r="F43" s="39" t="s">
        <v>526</v>
      </c>
    </row>
    <row r="44" spans="1:6" s="58" customFormat="1" ht="12.75">
      <c r="A44" s="55" t="s">
        <v>1014</v>
      </c>
      <c r="B44" s="56">
        <v>19</v>
      </c>
      <c r="C44" s="57" t="s">
        <v>1148</v>
      </c>
      <c r="D44" s="57" t="s">
        <v>1148</v>
      </c>
      <c r="E44" s="57" t="s">
        <v>1148</v>
      </c>
      <c r="F44" s="57" t="s">
        <v>1149</v>
      </c>
    </row>
    <row r="45" spans="1:6" s="58" customFormat="1" ht="12.75">
      <c r="A45" s="55" t="s">
        <v>1146</v>
      </c>
      <c r="B45" s="55" t="s">
        <v>1147</v>
      </c>
      <c r="C45" s="57" t="s">
        <v>1148</v>
      </c>
      <c r="D45" s="57" t="s">
        <v>1148</v>
      </c>
      <c r="E45" s="57" t="s">
        <v>1148</v>
      </c>
      <c r="F45" s="57" t="s">
        <v>1150</v>
      </c>
    </row>
    <row r="46" spans="1:6" ht="12.75">
      <c r="A46" s="38" t="s">
        <v>559</v>
      </c>
      <c r="B46" s="43" t="s">
        <v>219</v>
      </c>
      <c r="C46" s="38" t="s">
        <v>562</v>
      </c>
      <c r="D46" s="43" t="s">
        <v>219</v>
      </c>
      <c r="E46" s="38" t="s">
        <v>542</v>
      </c>
      <c r="F46" s="38" t="s">
        <v>581</v>
      </c>
    </row>
    <row r="47" spans="1:6" ht="12.75">
      <c r="A47" s="38" t="s">
        <v>995</v>
      </c>
      <c r="B47" s="38">
        <v>28</v>
      </c>
      <c r="C47" s="38" t="s">
        <v>996</v>
      </c>
      <c r="D47" s="43" t="s">
        <v>219</v>
      </c>
      <c r="E47" s="38">
        <v>6</v>
      </c>
      <c r="F47" s="38" t="s">
        <v>999</v>
      </c>
    </row>
    <row r="48" spans="1:6" ht="12.75">
      <c r="A48" s="38" t="s">
        <v>941</v>
      </c>
      <c r="B48" s="38">
        <v>27</v>
      </c>
      <c r="C48" s="38" t="s">
        <v>997</v>
      </c>
      <c r="D48" s="43" t="s">
        <v>219</v>
      </c>
      <c r="E48" s="38">
        <v>4</v>
      </c>
      <c r="F48" s="38" t="s">
        <v>998</v>
      </c>
    </row>
    <row r="49" spans="1:6" ht="12.75">
      <c r="A49" s="38" t="s">
        <v>939</v>
      </c>
      <c r="B49" s="43">
        <v>29</v>
      </c>
      <c r="C49" s="38" t="s">
        <v>940</v>
      </c>
      <c r="D49" s="43" t="s">
        <v>219</v>
      </c>
      <c r="E49" s="38">
        <v>0</v>
      </c>
      <c r="F49" s="38" t="s">
        <v>994</v>
      </c>
    </row>
    <row r="50" spans="1:6" ht="12.75">
      <c r="A50" s="39" t="s">
        <v>561</v>
      </c>
      <c r="B50" s="38">
        <v>0</v>
      </c>
      <c r="C50" s="43" t="s">
        <v>525</v>
      </c>
      <c r="D50" s="38" t="s">
        <v>567</v>
      </c>
      <c r="E50" s="38" t="s">
        <v>566</v>
      </c>
      <c r="F50" s="38" t="s">
        <v>583</v>
      </c>
    </row>
    <row r="51" spans="1:6" ht="12.75">
      <c r="A51" s="39" t="s">
        <v>560</v>
      </c>
      <c r="B51" s="38">
        <v>1</v>
      </c>
      <c r="C51" s="43" t="s">
        <v>563</v>
      </c>
      <c r="D51" s="43" t="s">
        <v>564</v>
      </c>
      <c r="E51" s="38" t="s">
        <v>565</v>
      </c>
      <c r="F51" s="38" t="s">
        <v>584</v>
      </c>
    </row>
    <row r="54" spans="1:2" ht="18">
      <c r="A54" s="41" t="s">
        <v>844</v>
      </c>
      <c r="B54" s="41"/>
    </row>
    <row r="55" ht="12.75">
      <c r="A55" s="38" t="s">
        <v>860</v>
      </c>
    </row>
    <row r="56" ht="12.75">
      <c r="A56" s="3" t="s">
        <v>1000</v>
      </c>
    </row>
    <row r="58" spans="1:6" s="1" customFormat="1" ht="12.75">
      <c r="A58" s="21" t="s">
        <v>536</v>
      </c>
      <c r="B58" s="42" t="s">
        <v>534</v>
      </c>
      <c r="C58" s="39" t="s">
        <v>523</v>
      </c>
      <c r="D58" s="39" t="s">
        <v>524</v>
      </c>
      <c r="E58" s="39" t="s">
        <v>540</v>
      </c>
      <c r="F58" s="39" t="s">
        <v>526</v>
      </c>
    </row>
    <row r="59" spans="1:6" ht="12.75">
      <c r="A59" s="39" t="s">
        <v>874</v>
      </c>
      <c r="B59" s="38">
        <v>19</v>
      </c>
      <c r="C59" s="38" t="s">
        <v>861</v>
      </c>
      <c r="D59" s="38" t="s">
        <v>872</v>
      </c>
      <c r="E59" s="38" t="s">
        <v>863</v>
      </c>
      <c r="F59" s="38" t="s">
        <v>879</v>
      </c>
    </row>
    <row r="60" spans="1:6" ht="12.75">
      <c r="A60" s="38" t="s">
        <v>861</v>
      </c>
      <c r="B60" s="38">
        <v>19</v>
      </c>
      <c r="C60" s="38" t="s">
        <v>861</v>
      </c>
      <c r="D60" s="38" t="s">
        <v>872</v>
      </c>
      <c r="E60" s="38" t="s">
        <v>863</v>
      </c>
      <c r="F60" s="38" t="s">
        <v>873</v>
      </c>
    </row>
    <row r="61" spans="1:6" ht="12.75">
      <c r="A61" s="38" t="s">
        <v>878</v>
      </c>
      <c r="B61" s="38">
        <v>19</v>
      </c>
      <c r="C61" s="38" t="s">
        <v>861</v>
      </c>
      <c r="D61" s="38" t="s">
        <v>872</v>
      </c>
      <c r="E61" s="38" t="s">
        <v>863</v>
      </c>
      <c r="F61" s="38" t="s">
        <v>880</v>
      </c>
    </row>
    <row r="62" spans="1:6" ht="12.75">
      <c r="A62" s="38" t="s">
        <v>865</v>
      </c>
      <c r="B62" s="38">
        <v>9</v>
      </c>
      <c r="C62" s="38" t="s">
        <v>862</v>
      </c>
      <c r="D62" s="38" t="s">
        <v>872</v>
      </c>
      <c r="E62" s="38">
        <v>7</v>
      </c>
      <c r="F62" s="38" t="s">
        <v>864</v>
      </c>
    </row>
    <row r="63" spans="1:6" ht="12.75">
      <c r="A63" s="38" t="s">
        <v>866</v>
      </c>
      <c r="B63" s="38">
        <v>8</v>
      </c>
      <c r="C63" s="38" t="s">
        <v>875</v>
      </c>
      <c r="D63" s="38" t="s">
        <v>872</v>
      </c>
      <c r="E63" s="38" t="s">
        <v>867</v>
      </c>
      <c r="F63" s="38" t="s">
        <v>876</v>
      </c>
    </row>
    <row r="65" ht="18">
      <c r="A65" s="41" t="s">
        <v>218</v>
      </c>
    </row>
    <row r="66" ht="12.75">
      <c r="A66" s="38" t="s">
        <v>868</v>
      </c>
    </row>
    <row r="67" ht="12.75">
      <c r="A67" s="38" t="s">
        <v>871</v>
      </c>
    </row>
    <row r="68" ht="12.75">
      <c r="A68" s="38" t="s">
        <v>869</v>
      </c>
    </row>
    <row r="69" ht="12.75">
      <c r="A69" s="38" t="s">
        <v>870</v>
      </c>
    </row>
    <row r="72" spans="1:2" ht="18">
      <c r="A72" s="41" t="s">
        <v>1001</v>
      </c>
      <c r="B72" s="41"/>
    </row>
    <row r="73" ht="12.75">
      <c r="A73" s="38" t="s">
        <v>1002</v>
      </c>
    </row>
    <row r="74" ht="12.75">
      <c r="A74" s="3" t="s">
        <v>1003</v>
      </c>
    </row>
    <row r="76" ht="12.75">
      <c r="A76" s="38" t="s">
        <v>1140</v>
      </c>
    </row>
    <row r="78" spans="1:6" ht="12.75">
      <c r="A78" s="21" t="s">
        <v>536</v>
      </c>
      <c r="B78" s="42" t="s">
        <v>534</v>
      </c>
      <c r="C78" s="39" t="s">
        <v>523</v>
      </c>
      <c r="D78" s="39" t="s">
        <v>524</v>
      </c>
      <c r="E78" s="39" t="s">
        <v>540</v>
      </c>
      <c r="F78" s="39" t="s">
        <v>526</v>
      </c>
    </row>
    <row r="79" spans="1:6" ht="12.75">
      <c r="A79" s="38" t="s">
        <v>1004</v>
      </c>
      <c r="B79" s="43">
        <v>29</v>
      </c>
      <c r="C79" s="38" t="s">
        <v>940</v>
      </c>
      <c r="D79" s="43" t="s">
        <v>219</v>
      </c>
      <c r="E79" s="38">
        <v>0</v>
      </c>
      <c r="F79" s="38" t="s">
        <v>1007</v>
      </c>
    </row>
    <row r="80" spans="1:6" ht="12.75">
      <c r="A80" s="38" t="s">
        <v>995</v>
      </c>
      <c r="B80" s="38">
        <v>28</v>
      </c>
      <c r="C80" s="38" t="s">
        <v>996</v>
      </c>
      <c r="D80" s="43" t="s">
        <v>219</v>
      </c>
      <c r="E80" s="38">
        <v>0</v>
      </c>
      <c r="F80" s="38" t="s">
        <v>1005</v>
      </c>
    </row>
    <row r="81" spans="1:6" ht="12.75">
      <c r="A81" s="38" t="s">
        <v>941</v>
      </c>
      <c r="B81" s="38">
        <v>27</v>
      </c>
      <c r="C81" s="38" t="s">
        <v>997</v>
      </c>
      <c r="D81" s="43" t="s">
        <v>219</v>
      </c>
      <c r="E81" s="38">
        <v>10</v>
      </c>
      <c r="F81" s="38" t="s">
        <v>1006</v>
      </c>
    </row>
    <row r="82" spans="1:6" ht="12.75">
      <c r="A82" s="38" t="s">
        <v>1008</v>
      </c>
      <c r="B82" s="38">
        <v>9</v>
      </c>
      <c r="C82" s="38" t="s">
        <v>246</v>
      </c>
      <c r="D82" s="43" t="s">
        <v>219</v>
      </c>
      <c r="E82" s="38">
        <v>1</v>
      </c>
      <c r="F82" s="38" t="s">
        <v>1010</v>
      </c>
    </row>
    <row r="83" spans="1:6" ht="12.75">
      <c r="A83" s="39" t="s">
        <v>1009</v>
      </c>
      <c r="B83" s="38" t="s">
        <v>1070</v>
      </c>
      <c r="C83" s="43" t="s">
        <v>563</v>
      </c>
      <c r="D83" s="43" t="s">
        <v>564</v>
      </c>
      <c r="E83" s="38" t="s">
        <v>565</v>
      </c>
      <c r="F83" s="38" t="s">
        <v>1071</v>
      </c>
    </row>
    <row r="84" spans="1:6" ht="12.75">
      <c r="A84" s="39" t="s">
        <v>561</v>
      </c>
      <c r="B84" s="48" t="s">
        <v>1102</v>
      </c>
      <c r="C84" s="43" t="s">
        <v>219</v>
      </c>
      <c r="D84" s="43" t="s">
        <v>219</v>
      </c>
      <c r="E84" s="43" t="s">
        <v>219</v>
      </c>
      <c r="F84" s="38" t="s">
        <v>1066</v>
      </c>
    </row>
    <row r="85" spans="1:6" s="58" customFormat="1" ht="12.75">
      <c r="A85" s="57" t="s">
        <v>1014</v>
      </c>
      <c r="B85" s="57">
        <v>19</v>
      </c>
      <c r="C85" s="57" t="s">
        <v>1</v>
      </c>
      <c r="D85" s="57" t="s">
        <v>2</v>
      </c>
      <c r="E85" s="59">
        <v>0</v>
      </c>
      <c r="F85" s="57" t="s">
        <v>3</v>
      </c>
    </row>
    <row r="86" spans="1:6" s="58" customFormat="1" ht="12.75">
      <c r="A86" s="55" t="s">
        <v>1146</v>
      </c>
      <c r="B86" s="55" t="s">
        <v>1147</v>
      </c>
      <c r="C86" s="57" t="s">
        <v>1148</v>
      </c>
      <c r="D86" s="57" t="s">
        <v>1148</v>
      </c>
      <c r="E86" s="57" t="s">
        <v>1148</v>
      </c>
      <c r="F86" s="57" t="s">
        <v>0</v>
      </c>
    </row>
    <row r="87" spans="1:6" ht="12.75">
      <c r="A87" s="38" t="s">
        <v>1067</v>
      </c>
      <c r="B87" s="43" t="s">
        <v>219</v>
      </c>
      <c r="C87" s="43" t="s">
        <v>219</v>
      </c>
      <c r="D87" s="43" t="s">
        <v>219</v>
      </c>
      <c r="E87" s="43" t="s">
        <v>219</v>
      </c>
      <c r="F87" s="38" t="s">
        <v>1068</v>
      </c>
    </row>
    <row r="88" spans="1:6" ht="12.75">
      <c r="A88" s="38" t="s">
        <v>1069</v>
      </c>
      <c r="B88" s="43">
        <v>233</v>
      </c>
      <c r="C88" s="43" t="s">
        <v>219</v>
      </c>
      <c r="D88" s="43" t="s">
        <v>219</v>
      </c>
      <c r="E88" s="43" t="s">
        <v>219</v>
      </c>
      <c r="F88" s="38" t="s">
        <v>188</v>
      </c>
    </row>
  </sheetData>
  <printOptions/>
  <pageMargins left="0.75" right="0.75" top="1" bottom="1" header="0.4921259845" footer="0.4921259845"/>
  <pageSetup fitToHeight="1" fitToWidth="1" horizontalDpi="1200" verticalDpi="1200" orientation="portrait" paperSize="9" scale="4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Verlag Heinz Heise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Carsten Meyer</dc:creator>
  <cp:keywords/>
  <dc:description/>
  <cp:lastModifiedBy>cm</cp:lastModifiedBy>
  <cp:lastPrinted>2010-05-22T12:20:20Z</cp:lastPrinted>
  <dcterms:created xsi:type="dcterms:W3CDTF">2006-11-19T17:42:27Z</dcterms:created>
  <dcterms:modified xsi:type="dcterms:W3CDTF">2011-05-13T13:59:28Z</dcterms:modified>
  <cp:category/>
  <cp:version/>
  <cp:contentType/>
  <cp:contentStatus/>
</cp:coreProperties>
</file>