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15480" windowHeight="8700" activeTab="0"/>
  </bookViews>
  <sheets>
    <sheet name="Befehle" sheetId="1" r:id="rId1"/>
    <sheet name="Status_Latenzen_Baudraten" sheetId="2" r:id="rId2"/>
    <sheet name="Menüs" sheetId="3" r:id="rId3"/>
  </sheets>
  <definedNames>
    <definedName name="_xlnm.Print_Area" localSheetId="2">'Menüs'!$A$1:$O$88</definedName>
    <definedName name="_xlnm.Print_Area" localSheetId="1">'Status_Latenzen_Baudraten'!$A$1:$O$41</definedName>
  </definedNames>
  <calcPr fullCalcOnLoad="1"/>
</workbook>
</file>

<file path=xl/sharedStrings.xml><?xml version="1.0" encoding="utf-8"?>
<sst xmlns="http://schemas.openxmlformats.org/spreadsheetml/2006/main" count="716" uniqueCount="514">
  <si>
    <t>ACV</t>
  </si>
  <si>
    <t>Panel zeigt in der 1. Zeile Aussteuerung links, in der 2. Zeile Aussteuerung rechts als Balkenanzeige mit 0 dB als Strichmarkierung.</t>
  </si>
  <si>
    <t>Gain</t>
  </si>
  <si>
    <t>AuxCmd</t>
  </si>
  <si>
    <t>0 dB</t>
  </si>
  <si>
    <t>Übermitteltes Byte an Extension-Platine</t>
  </si>
  <si>
    <t>AuxFunction</t>
  </si>
  <si>
    <t>SampleRate</t>
  </si>
  <si>
    <t>48 kHz</t>
  </si>
  <si>
    <t>Panel zeigt in der 1. Zeile die Ist-Spannung, in der 2. Zeile den Messbereich</t>
  </si>
  <si>
    <t xml:space="preserve">Wird der Drehgeber-Knopf (oder 3. Taster, wenn stattdessen bestückt) beim Einschalten 2 Sekunden lang gedrückt, </t>
  </si>
  <si>
    <t>führt das Modul einen Offset-Grundabgleich durch</t>
  </si>
  <si>
    <t>Drehgeber oder Up/Down-Taster ändern Messbereich (0..7: Spannungen, 8..15: Ströme)</t>
  </si>
  <si>
    <t>(Memo)</t>
  </si>
  <si>
    <t>Gain (Verstärkung/Abschwächung) -20 .. +50dB</t>
  </si>
  <si>
    <t>Level Bar</t>
  </si>
  <si>
    <t>48 .. 192 kHz C+P</t>
  </si>
  <si>
    <t>Sample Rate für ADC-Extension, 48..192 kHz Consumer, 48..192kHz Professional</t>
  </si>
  <si>
    <t>mV</t>
  </si>
  <si>
    <t>Gain (Verstärkung/Abschwächung) -20 .. +50dB, Pegel-Anzeige Balken</t>
  </si>
  <si>
    <t>Gain (Verstärkung/Abschwächung) -20 .. +50dB, Pegel-Anzeige mVeff (RMS)</t>
  </si>
  <si>
    <t>Ripple</t>
  </si>
  <si>
    <t>0..100 Prozent</t>
  </si>
  <si>
    <t>T on</t>
  </si>
  <si>
    <t>MEM-Dateien sind BlockRAM-Inhalte für den PicoBlaze-Core. Diese müssen dem von KCPSM3-Assembler ausgegebenen Format entsprechen (Textdatei mit einem Hex-Wert pro Zeile, max. 1024 Werte).</t>
  </si>
  <si>
    <t>CFG=BINDATEI.DAT</t>
  </si>
  <si>
    <t xml:space="preserve">Wait Tick Second, warte auf nächsten Sekundenwechsel                                                                      </t>
  </si>
  <si>
    <t>Wünsche und Anregungen bitte an cm@ctmagazin.de</t>
  </si>
  <si>
    <t xml:space="preserve">Wait Tick Minute                                                                      </t>
  </si>
  <si>
    <t xml:space="preserve">Wait Tick Hour                                                                        </t>
  </si>
  <si>
    <t xml:space="preserve">Branch if lower 0 to Label &lt;labelnr&gt;, wenn Akku A kleiner als B                      </t>
  </si>
  <si>
    <t xml:space="preserve">Branch if lower or equal 0 to Label &lt;labelnr&gt;, wenn Akku A kleiner oder gleich B     </t>
  </si>
  <si>
    <t xml:space="preserve">Branch if equal 0 to Label &lt;labelnr&gt;, wenn Akku A gleich B                           </t>
  </si>
  <si>
    <t xml:space="preserve">Branch if greater or equal 0 to Label &lt;labelnr&gt;, wenn Akku A größer oder gleich B    </t>
  </si>
  <si>
    <t xml:space="preserve">Branch if greater 0 to Label &lt;labelnr&gt;, wenn Akku A größer als B                     </t>
  </si>
  <si>
    <t xml:space="preserve">Branch always to &lt;labelnr&gt;, wie GTO                                                  </t>
  </si>
  <si>
    <t xml:space="preserve">Goto &lt;labelnr&gt;                                                                       </t>
  </si>
  <si>
    <t xml:space="preserve">Label 0..99 setzen (hier begrenzt auf 0..31)                                         </t>
  </si>
  <si>
    <t>XCH  &lt;register&gt;=&lt;register&gt;, XCH = 4, XCH 2=6</t>
  </si>
  <si>
    <t>Arbiträre "Brummspannung" mit einstellbarem Timing, Ausgangsspannung wird während Off-Zeit um Prozentwert vermindert</t>
  </si>
  <si>
    <t>T off</t>
  </si>
  <si>
    <t>0..20000 ms</t>
  </si>
  <si>
    <t>2..20000 ms</t>
  </si>
  <si>
    <t>On-Zeit der Ripple-Spannung, in 2-ms-Schritten</t>
  </si>
  <si>
    <t>Off-Zeit der Ripple-Spannung, in 2-ms-Schritten</t>
  </si>
  <si>
    <t>Druck auf den Drehgeber-Knopf "merkt" die Einstellungen für Gain und SampleRate nichtflüchtig im EEPROM</t>
  </si>
  <si>
    <t>EDL</t>
  </si>
  <si>
    <t>Panel zeigt in der 2. Zeile die Ist-Spannung, in der 1. Zeile den Ist-Strom an (hohler Cursor). Wechselt beim Bedienen zur Einstellung kurzzeitig auf Sollwertanzeige (gefüllter oder bei Feineinstellung gerasterter Cursor).</t>
  </si>
  <si>
    <r>
      <t xml:space="preserve">Die Tasten </t>
    </r>
    <r>
      <rPr>
        <b/>
        <sz val="10"/>
        <rFont val="Arial"/>
        <family val="2"/>
      </rPr>
      <t>Auf/Ab</t>
    </r>
    <r>
      <rPr>
        <sz val="10"/>
        <rFont val="Arial"/>
        <family val="0"/>
      </rPr>
      <t xml:space="preserve"> wechseln zwischen den Menüeinträgen. Beim Überschreiten der Verlustleistung, der Kühlkörper-Temperatur oder der Eingangsspannung leuchtet Panel-LED2 (rot)</t>
    </r>
  </si>
  <si>
    <t>I off %</t>
  </si>
  <si>
    <t>Off-Zeit des Stroms, in 1-ms-Schritten</t>
  </si>
  <si>
    <t>On-Zeit des Stroms (eingestellter Nennwert), in 1-ms-Schritten</t>
  </si>
  <si>
    <t>Ausgangsstrom wird während Off-Zeit auf Prozentwert vom On-Nennwert vermindert</t>
  </si>
  <si>
    <t>Mode</t>
  </si>
  <si>
    <t>(Strom mA/A)</t>
  </si>
  <si>
    <t>Modus off=0, I HiV (bis 25V), I LoV (bis 6,1V), R HiV (bis 25V), R LoV (bis 6,1 V, Niederohmwiderstände)</t>
  </si>
  <si>
    <t>Temp</t>
  </si>
  <si>
    <t>Volt</t>
  </si>
  <si>
    <t>Fuse</t>
  </si>
  <si>
    <t>Power</t>
  </si>
  <si>
    <t>X</t>
  </si>
  <si>
    <t>B</t>
  </si>
  <si>
    <t>untere Zeile, Ist-Klemmenspannung</t>
  </si>
  <si>
    <t>IntRes</t>
  </si>
  <si>
    <t>berechneter Innenwiderstand der Spannungsquelle, nur wenn T off &gt; 1 im Iconst-Betrieb</t>
  </si>
  <si>
    <t>Temp C</t>
  </si>
  <si>
    <t>1, 11/16</t>
  </si>
  <si>
    <t>obere Zeile, Nennstrom- oder Nennwiderstands-Vorgabe, danach Istwert bei Iconst</t>
  </si>
  <si>
    <t>STR-Status-Bits, Fehlermeldungen</t>
  </si>
  <si>
    <r>
      <t>B</t>
    </r>
    <r>
      <rPr>
        <sz val="10"/>
        <rFont val="Arial"/>
        <family val="0"/>
      </rPr>
      <t>u</t>
    </r>
    <r>
      <rPr>
        <b/>
        <sz val="10"/>
        <rFont val="Arial"/>
        <family val="2"/>
      </rPr>
      <t>sy</t>
    </r>
    <r>
      <rPr>
        <sz val="10"/>
        <rFont val="Arial"/>
        <family val="0"/>
      </rPr>
      <t>-Flag, Befehl konnte nicht bearbeitet werden, wg. manueller Bedienung</t>
    </r>
  </si>
  <si>
    <t>Art</t>
  </si>
  <si>
    <r>
      <t>Ov</t>
    </r>
    <r>
      <rPr>
        <sz val="10"/>
        <rFont val="Arial"/>
        <family val="0"/>
      </rPr>
      <t>er</t>
    </r>
    <r>
      <rPr>
        <b/>
        <sz val="10"/>
        <rFont val="Arial"/>
        <family val="2"/>
      </rPr>
      <t>l</t>
    </r>
    <r>
      <rPr>
        <sz val="10"/>
        <rFont val="Arial"/>
        <family val="0"/>
      </rPr>
      <t>oad-Flag, Überspannung an A/D-Eingängen (DIV), Iconst/CurrentMode (DCG) wenn FaultFlags=0</t>
    </r>
  </si>
  <si>
    <t>LowNibble: FaultFlags bei DCG und EDL (OVL=1)</t>
  </si>
  <si>
    <t xml:space="preserve">LowNibble: Button-Nummer (SRQ=1) </t>
  </si>
  <si>
    <t>LowNibble: Fehlernummer</t>
  </si>
  <si>
    <t xml:space="preserve">HighNibble: Flags </t>
  </si>
  <si>
    <t>0/10</t>
  </si>
  <si>
    <t>ACC=&lt;wert&gt;, ACC?, 300?</t>
  </si>
  <si>
    <t>DLY=&lt;ms_zeit&gt;, 299=1500!</t>
  </si>
  <si>
    <t>Delay/Pause, Ausführung wird &lt;ms_zeit&gt; Millisekunden angehalten. Nur in Scripts sinnvoll, da OptoBus während dieser Zeit blockiert ist. Liefert beim Lesen letzten Pausenwert.</t>
  </si>
  <si>
    <t>CFG=9, CFG=DDS.BIN</t>
  </si>
  <si>
    <t>Wird der Drehgeber-Knopf beim Einschalten 2 Sekunden lang gedrückt, wird der Adjust-Modus aufgerufen</t>
  </si>
  <si>
    <t>LowU</t>
  </si>
  <si>
    <t>(Energie)</t>
  </si>
  <si>
    <t>7 + 8</t>
  </si>
  <si>
    <t>-</t>
  </si>
  <si>
    <t>Momentan abgegebene Leistung in Watt, wird 5 x / Sekunde berechnet</t>
  </si>
  <si>
    <t>Abgegebene Energie in Amperestunden und Wattstunden, wird 5 x / Sekunde berechnet</t>
  </si>
  <si>
    <t>Lässt man bei Ausgabe-Befehlen das "!" weg, erfolgt keine Ausgabe des "#8:255=0 [OK]" Prompts (vermindert Datenmenge bei kritischen Anwendungen)</t>
  </si>
  <si>
    <t>#8:20=5.0000, #8:2=0.0</t>
  </si>
  <si>
    <t>#8:255=0 [OK]</t>
  </si>
  <si>
    <t>#8:251=0</t>
  </si>
  <si>
    <t>#8:255=16 [OK]</t>
  </si>
  <si>
    <t>#8:10=10.002</t>
  </si>
  <si>
    <t>60..79</t>
  </si>
  <si>
    <t>Integer/LongInt</t>
  </si>
  <si>
    <t xml:space="preserve">also z.B. 8:VAL 20=1.234!$45 </t>
  </si>
  <si>
    <t>8:VAL 20=5.0!, VAL 10?, 8:10?, 20=5.0!</t>
  </si>
  <si>
    <t>8:VAL 20=5.0!, 24=1.2345!</t>
  </si>
  <si>
    <t>8:VAL 20=4654!, 24=-16518!</t>
  </si>
  <si>
    <t>SPI-Register 0 bis 19 im FPGA, sofern vorhanden</t>
  </si>
  <si>
    <t>0..41</t>
  </si>
  <si>
    <t>RTC Echtzeituhr Stunden, Minuten, Sekunden</t>
  </si>
  <si>
    <t>90..92</t>
  </si>
  <si>
    <t>0..23, 0..59</t>
  </si>
  <si>
    <t>Ausgabewerte DAC 12 Bit 4 Kanäle, Spannungswert -10..+10 (V)</t>
  </si>
  <si>
    <t>93..95</t>
  </si>
  <si>
    <t>1..31, 1..12</t>
  </si>
  <si>
    <t>CLK 3=30</t>
  </si>
  <si>
    <t>90=23, 90?</t>
  </si>
  <si>
    <t>#8:90=23</t>
  </si>
  <si>
    <t>#8:93=30</t>
  </si>
  <si>
    <t>RTC Echtzeituhr Tag, Monat, Jahr</t>
  </si>
  <si>
    <t>Angezeigter Messkanal oder File (8:80=0!) auf PM8 Panel</t>
  </si>
  <si>
    <t>DEF*</t>
  </si>
  <si>
    <t>96?, CLK 6?</t>
  </si>
  <si>
    <t>Uhrzeit als formatierter Antwort-String</t>
  </si>
  <si>
    <t>97?, CLK 7?</t>
  </si>
  <si>
    <t>#8:96=0 [08:55:23]</t>
  </si>
  <si>
    <t>#8:97=0 [15.08.11]</t>
  </si>
  <si>
    <t>Datum als formatierter Antwort-String</t>
  </si>
  <si>
    <t>CLK**</t>
  </si>
  <si>
    <t>VAL**</t>
  </si>
  <si>
    <t>Beispiele (hier für Adresse 8)</t>
  </si>
  <si>
    <t>#8:4=48</t>
  </si>
  <si>
    <t>#8:5=3</t>
  </si>
  <si>
    <t>FPGA-Readflags auf SPI-Register 0</t>
  </si>
  <si>
    <t>FPGA-Writeflags</t>
  </si>
  <si>
    <t>#8:8=0.00000 [Hz]</t>
  </si>
  <si>
    <t>8:8=4</t>
  </si>
  <si>
    <t>8:8=5</t>
  </si>
  <si>
    <t>8:8=6</t>
  </si>
  <si>
    <t>8:8=0</t>
  </si>
  <si>
    <t>8:8=1</t>
  </si>
  <si>
    <t>8:8=2</t>
  </si>
  <si>
    <t>8:8=3</t>
  </si>
  <si>
    <t>1 MHz Frequenzzähler-Bereich</t>
  </si>
  <si>
    <t>100 kHz Frequenzzähler-Bereich</t>
  </si>
  <si>
    <t>10 kHz Frequenzzähler-Bereich</t>
  </si>
  <si>
    <t>1 kHz Frequenzzähler-Bereich</t>
  </si>
  <si>
    <t>100 Hz Frequenzzähler-Bereich</t>
  </si>
  <si>
    <t>Counter-Modus, steigende Flanke an T1-Pin</t>
  </si>
  <si>
    <t>Counter-Modus, fallende Flanke an T1-Pin</t>
  </si>
  <si>
    <t>Frequenzzähler/Counter (Eingang T1/PB1 vom ATmega644)</t>
  </si>
  <si>
    <t>8?</t>
  </si>
  <si>
    <t>4?</t>
  </si>
  <si>
    <t>8:5?</t>
  </si>
  <si>
    <t>89=1!</t>
  </si>
  <si>
    <t>UDI</t>
  </si>
  <si>
    <t>FPGA Update Disable, stellt automatischen Datenaustausch FPGA &lt;-&gt; DAC/ADC/Ports ein</t>
  </si>
  <si>
    <t>30..33</t>
  </si>
  <si>
    <t>34..35</t>
  </si>
  <si>
    <t>Relais-Ports 0 bis 3, Ausgabewerte</t>
  </si>
  <si>
    <t>Ports auf IO16-Bridge, Aus- und Eingabewerte</t>
  </si>
  <si>
    <t>DDR</t>
  </si>
  <si>
    <t>Ports auf IO16-Bridge, Datenrichtung (Bit = 1 -&gt; Ausgang)</t>
  </si>
  <si>
    <t>44..45</t>
  </si>
  <si>
    <t xml:space="preserve">Es besteht die Option, dem Befehl/der Abfrage eine XOR8-Prüfsumme anzuhängen, in der Form $&lt;HEXbyte&gt; mit der XOR-Summe über den gesamten Befehlsstring </t>
  </si>
  <si>
    <t>50..57</t>
  </si>
  <si>
    <t>100..107</t>
  </si>
  <si>
    <t>#8:255=1.01b [UNIC by c't]</t>
  </si>
  <si>
    <t>4..5</t>
  </si>
  <si>
    <t>8 ADC-Rohwerte ohne Skalierung/Offset</t>
  </si>
  <si>
    <t xml:space="preserve">MCP3208, 12-Bit-ADC, 8 Kanäle, Spannungswert 0..+10 (V). </t>
  </si>
  <si>
    <t>DAC-, PIO- und DDR-Werte: Mit vorheriger Schreibfreigabe WEN=1 erfolgt dauerhafte Abspeicherung im EEPROM als Einschaltwert. Wegen begrenzter Anzahl EEPROM-Schreibvorgänge Einschaltwert nicht ständig ändern!</t>
  </si>
  <si>
    <t>Defaults: Skalierungen und Offsets für DACs und ADCs. Mit vorheriger Schreibfreigabe WEN=1 erfolgt dauerhafte Abspeicherung im EEPROM als Einschaltwert.</t>
  </si>
  <si>
    <t>#8:255=0 [OK], #8:101=23</t>
  </si>
  <si>
    <t>110..113</t>
  </si>
  <si>
    <t>DEF 10=1.23</t>
  </si>
  <si>
    <t>8:DEF 0=0!, DEF 1?</t>
  </si>
  <si>
    <t>120..123</t>
  </si>
  <si>
    <t>Offsets DAC-Werte in DAC-Rohwerten</t>
  </si>
  <si>
    <t>Offsets ADC-Wert in ADC-Rohwerten</t>
  </si>
  <si>
    <t>130..133</t>
  </si>
  <si>
    <t>Kanal-Skalierung AD-Wert; Messwert = (ADC-Rohwert + Offset) * Kanal-Skalierung * Basis-Skalierung</t>
  </si>
  <si>
    <t>Kanal-Skalierungen DAC-Werte; Ausgabewert = (Kanal-Skalierung * Spannung / Basis-Skalierung) + Kanal-Offset</t>
  </si>
  <si>
    <t>ADC-Basis-Skalierung; möglichste nicht ändern!</t>
  </si>
  <si>
    <t>DAC-Basis-Skalierung; möglichste nicht ändern!</t>
  </si>
  <si>
    <t>OPT</t>
  </si>
  <si>
    <t>200..209</t>
  </si>
  <si>
    <t>Default-FPGA-Konfigurationsdatei oder INI-Script, hier "STARTUP.INI"</t>
  </si>
  <si>
    <t>Default-FileName für mit FWR und FWV angelegte/erweiterte Messdaten-Textdateien, hier "DATAFILE.XLS"</t>
  </si>
  <si>
    <t>String</t>
  </si>
  <si>
    <t xml:space="preserve">File Load, BIT/BIN-Konfigurationen, aber auch INI-, DAT-, MEM-Dateien (werden je nach Suffix anders behandelt)                                                       </t>
  </si>
  <si>
    <t>BIN- und BIT-Dateien werden als Konfiguration ins FPGA geladen, INI-Dateien werden als LabScript ausgeführt, MEM- und DAT-Dateien auf eine SPI-AutoIncrement-Adresse ausgegeben (z.B. für BlockRAM-Inhalte, DAT immer binär, byteweise!)</t>
  </si>
  <si>
    <t>CFG="PICOBLAZ1.MEM"</t>
  </si>
  <si>
    <t>OPT 10 ="mystart.ini"</t>
  </si>
  <si>
    <t>INP &lt;SubCh&gt;?, INP 10? INP 20?</t>
  </si>
  <si>
    <t>OUT &lt;SubCh&gt;=&lt;register&gt;, OUT 20=3</t>
  </si>
  <si>
    <t>Script-Implementation für FPGA ab 1.2 und UNI-C ab 1.01b</t>
  </si>
  <si>
    <t>#7:255=31 [NOTFOUND]</t>
  </si>
  <si>
    <t>END</t>
  </si>
  <si>
    <t>Beendet Script an dieser Stelle</t>
  </si>
  <si>
    <t>OPT 8=9</t>
  </si>
  <si>
    <t>OPT 8?</t>
  </si>
  <si>
    <r>
      <t>Options-Tabelle, hier nur OPT 8 verwendet (</t>
    </r>
    <r>
      <rPr>
        <b/>
        <sz val="10"/>
        <rFont val="Arial"/>
        <family val="2"/>
      </rPr>
      <t>MainCh)</t>
    </r>
    <r>
      <rPr>
        <sz val="10"/>
        <rFont val="Arial"/>
        <family val="0"/>
      </rPr>
      <t>. Neuer MainCh wird erst beim nächsten Einschalten übernommen.</t>
    </r>
  </si>
  <si>
    <t>Word</t>
  </si>
  <si>
    <t>252=38400!, 252?</t>
  </si>
  <si>
    <t>#8:252=57600</t>
  </si>
  <si>
    <t>Serielle Baudraten-Einstellung, erst nach Reset gültig, Schreibfreigabe mit WEN=1 erforderlich</t>
  </si>
  <si>
    <t>neue/geänderte Befehle ROT</t>
  </si>
  <si>
    <t>Auswahl und Laden der Datei Nummer &lt;byte&gt; von SD-Karte. Bei BIN- und BIT-Files wird die Datei gelesen und ins FPGA programmiert, INI-Dateien werden als Script ausgeführt. Achtung: OptoBus ist bei Konfigurationsdaten etwa 0,5 Sekunden blockiert!</t>
  </si>
  <si>
    <t>c't-Lab UNI-C Syntax Stand 15.11.2011</t>
  </si>
  <si>
    <r>
      <t>Auto-Increment</t>
    </r>
    <r>
      <rPr>
        <sz val="10"/>
        <color indexed="10"/>
        <rFont val="Arial"/>
        <family val="2"/>
      </rPr>
      <t xml:space="preserve">-Registernummer (für FPGA-SPI) für MEM- und DAT-Files (z.B. BlockRAM-Inhalte), </t>
    </r>
    <r>
      <rPr>
        <b/>
        <sz val="10"/>
        <color indexed="10"/>
        <rFont val="Arial"/>
        <family val="2"/>
      </rPr>
      <t>ist bei UNI-C immer 128</t>
    </r>
    <r>
      <rPr>
        <sz val="10"/>
        <color indexed="10"/>
        <rFont val="Arial"/>
        <family val="2"/>
      </rPr>
      <t xml:space="preserve">. Dieses Register ist das Daten-Empfangregister, </t>
    </r>
    <r>
      <rPr>
        <b/>
        <sz val="10"/>
        <color indexed="10"/>
        <rFont val="Arial"/>
        <family val="2"/>
      </rPr>
      <t>nach</t>
    </r>
    <r>
      <rPr>
        <sz val="10"/>
        <color indexed="10"/>
        <rFont val="Arial"/>
        <family val="2"/>
      </rPr>
      <t xml:space="preserve"> jedem Zugriff muss sich ein Adresszähler im FPGA erhöhen. Ein Reset des Zählers erfolgt </t>
    </r>
    <r>
      <rPr>
        <b/>
        <sz val="10"/>
        <color indexed="10"/>
        <rFont val="Arial"/>
        <family val="2"/>
      </rPr>
      <t>vor und nach</t>
    </r>
    <r>
      <rPr>
        <sz val="10"/>
        <color indexed="10"/>
        <rFont val="Arial"/>
        <family val="2"/>
      </rPr>
      <t xml:space="preserve"> jeder Datei-Übertragung durch automatischen Zugriff auf SPI-Register 129. Dieser Zugriff kann daher auch zum Reset des (PicoBlaze-)Cores dienen.</t>
    </r>
  </si>
  <si>
    <t>SBD*</t>
  </si>
  <si>
    <t>Bei UNI-C sind nur die SubCh 10..79  für INP zulässig</t>
  </si>
  <si>
    <t>UNI-C 1.01c</t>
  </si>
  <si>
    <t>Aufgenommene Energie in Amperestunden und Wattstunden, wird 5 x / Sekunde berechnet</t>
  </si>
  <si>
    <t>100 mW</t>
  </si>
  <si>
    <t>1 mW</t>
  </si>
  <si>
    <t>aufgenommene Leistung in Watt</t>
  </si>
  <si>
    <t>BRG &lt;labelnr&gt;</t>
  </si>
  <si>
    <t>BGE &lt;labelnr&gt;</t>
  </si>
  <si>
    <t>BEQ &lt;labelnr&gt;</t>
  </si>
  <si>
    <t>BLE &lt;labelnr&gt;</t>
  </si>
  <si>
    <t>BRL &lt;labelnr&gt;</t>
  </si>
  <si>
    <t>BRA &lt;labelnr&gt;</t>
  </si>
  <si>
    <t>MUL &lt;register&gt;</t>
  </si>
  <si>
    <t>DIV &lt;register&gt;</t>
  </si>
  <si>
    <t>ADD &lt;register&gt;</t>
  </si>
  <si>
    <t>SUB &lt;register&gt;</t>
  </si>
  <si>
    <t>ACC</t>
  </si>
  <si>
    <t>MOV</t>
  </si>
  <si>
    <t>DEC</t>
  </si>
  <si>
    <t>INC</t>
  </si>
  <si>
    <t>CPZ</t>
  </si>
  <si>
    <t>SQR</t>
  </si>
  <si>
    <t>SQU</t>
  </si>
  <si>
    <t>NEG</t>
  </si>
  <si>
    <t>FWR</t>
  </si>
  <si>
    <t>CLK</t>
  </si>
  <si>
    <t>WTH</t>
  </si>
  <si>
    <t>WTM</t>
  </si>
  <si>
    <t>WTS</t>
  </si>
  <si>
    <t xml:space="preserve">320  Decrement Register (0..9), Ergebnis für Branches merken                               </t>
  </si>
  <si>
    <t xml:space="preserve">330  Increment Register (0..9), Ergebnis für Branches merken                               </t>
  </si>
  <si>
    <t xml:space="preserve">                                                                                           </t>
  </si>
  <si>
    <t xml:space="preserve">600  Multiplikation Akku A = Akku A * Register (0..9)                                      </t>
  </si>
  <si>
    <t xml:space="preserve">610  Division Akku A = Akku A / Register (0..9)                                            </t>
  </si>
  <si>
    <t xml:space="preserve">620  Addition Akku A = Akku A + Register (0..9)                                            </t>
  </si>
  <si>
    <t xml:space="preserve">630  Subtraktion Akku A = Akku A - Register (0..9)                                         </t>
  </si>
  <si>
    <t xml:space="preserve">660  Negiere Register (*-1)                                                                </t>
  </si>
  <si>
    <t xml:space="preserve">Load Register 0..9 immediately mit Wert, auch Abfrage                            </t>
  </si>
  <si>
    <t xml:space="preserve">300..309  </t>
  </si>
  <si>
    <t xml:space="preserve">310..319  </t>
  </si>
  <si>
    <t xml:space="preserve">Load Akku A (Register 0) immediately mit Wert, auch Abfrage                           </t>
  </si>
  <si>
    <t>Syntax/Beispiele</t>
  </si>
  <si>
    <t>320..329</t>
  </si>
  <si>
    <t>330..339</t>
  </si>
  <si>
    <t>340..349</t>
  </si>
  <si>
    <t>350..359</t>
  </si>
  <si>
    <t>600..609</t>
  </si>
  <si>
    <t>610..619</t>
  </si>
  <si>
    <t>620..629</t>
  </si>
  <si>
    <t>630..639</t>
  </si>
  <si>
    <t>640..649</t>
  </si>
  <si>
    <t>650..659</t>
  </si>
  <si>
    <t>660..669</t>
  </si>
  <si>
    <t>1000..1099</t>
  </si>
  <si>
    <t>1100..1199</t>
  </si>
  <si>
    <t>1200..1299</t>
  </si>
  <si>
    <t>1300..1399</t>
  </si>
  <si>
    <t>1400..1499</t>
  </si>
  <si>
    <t>1500..1599</t>
  </si>
  <si>
    <t>1600..1699</t>
  </si>
  <si>
    <t xml:space="preserve">2000..2255 </t>
  </si>
  <si>
    <t>Load- und Store-Befehle funktionieren mit jedem Register (0..9 einschl. Akkus)</t>
  </si>
  <si>
    <t>GTO &lt;labelnr&gt;</t>
  </si>
  <si>
    <t>LBL &lt;labelnr&gt;</t>
  </si>
  <si>
    <t>SQR &lt;register&gt;</t>
  </si>
  <si>
    <t>SQU &lt;register&gt;</t>
  </si>
  <si>
    <t>NEG &lt;register&gt;</t>
  </si>
  <si>
    <t xml:space="preserve">650  Quadrat Register (0..9) &lt;= Register (0..9) * Register (0..9)                           </t>
  </si>
  <si>
    <t xml:space="preserve">640  Quadratwurzel Register (0..9) &lt;= sqr(Register (0..9))                                  </t>
  </si>
  <si>
    <t xml:space="preserve">Move Registerinhalt &lt;zielregister&gt; &lt;= &lt;quellregister&gt;                                                       </t>
  </si>
  <si>
    <t xml:space="preserve">350  Exchange 0..9 &lt;=&gt; 0..9, ohne Argument: Akku A mit Register (0..9)                     </t>
  </si>
  <si>
    <t>CPZ &lt;register&gt;</t>
  </si>
  <si>
    <t>MOV &lt;zielregister&gt;=&lt;quellregister&gt;</t>
  </si>
  <si>
    <t>DEC &lt;register&gt;</t>
  </si>
  <si>
    <t>INC &lt;register&gt;</t>
  </si>
  <si>
    <t>File Query, liefert 0 [OK]  wenn File existiert, sonst Fehlermeldung</t>
  </si>
  <si>
    <t>Die interne Uhr des AVR-Controllers läuft auch ohne externe RTC, sollte dann aber nach dem Einschalten auf die/das richtige Uhrzeit/Datum gesetzt werden, damit angelegte Dateien das korrekte Erstellungsdatum erhalten.</t>
  </si>
  <si>
    <t>FileName für mit FWR und FWV angelegte/erweiterte Messdaten-Textdateien temporär neu setzen, default der mit OPT 31 angelegte Dateiname.</t>
  </si>
  <si>
    <t xml:space="preserve">340  Compare Register (0..9) mit "0", Ergebnis für Branches merken                           </t>
  </si>
  <si>
    <t>INI-Files sind auf der SD-Karte gespeicherte Textdateien, die beliebige c't-Lab-Befehle enthalten dürfen. Diese werden abgearbeitet, als wären sie vom PC über die OptoBus-Schnittstelle an das Modul gelangt. Zu erstellen mit Wordpad o.dgl.</t>
  </si>
  <si>
    <t>Achtung: Script-Befehle sind nicht rekursiv, deshalb sind CFG, LST und FNM in einem Script nicht erlaubt (es sei denn, sie sprechen ein anderes Modul an). Branches "vorwärts" verlangsamen den ersten Durchlauf, und zwar um so mehr, je weiter "unten" sie im Script stehen.</t>
  </si>
  <si>
    <t>LabScript 1.0</t>
  </si>
  <si>
    <t xml:space="preserve">Für die Script-Verarbeitung stehen 10 Fließkomma-Register zur Verfügung, von denen das erste (0) als Fließkomma-Akkumulator dient. </t>
  </si>
  <si>
    <t>#7:255=0 [OK]</t>
  </si>
  <si>
    <t>CFG</t>
  </si>
  <si>
    <t>FNM**</t>
  </si>
  <si>
    <t>CFG=3!, CFG?</t>
  </si>
  <si>
    <t>LST**, DIR**</t>
  </si>
  <si>
    <t>#7:241=0 [&lt;FileName1&gt;], #7:241=1 [&lt;FileName2&gt;] usw.</t>
  </si>
  <si>
    <t>Directory-Liste mit Dateinummern und zugehörigen Dateinamen</t>
  </si>
  <si>
    <t>FNM?, 7:242?</t>
  </si>
  <si>
    <t>LST?, DIR?, 241?</t>
  </si>
  <si>
    <t>DLY</t>
  </si>
  <si>
    <t>GTO</t>
  </si>
  <si>
    <t>//</t>
  </si>
  <si>
    <t>// Kommentarzeile</t>
  </si>
  <si>
    <t>Erweiterung auf Integer-SubCh 0..32767</t>
  </si>
  <si>
    <t>LBL</t>
  </si>
  <si>
    <t>MUL</t>
  </si>
  <si>
    <t>ADD</t>
  </si>
  <si>
    <t>SUB</t>
  </si>
  <si>
    <t>XCH</t>
  </si>
  <si>
    <t>BRA</t>
  </si>
  <si>
    <t>&lt;opcode&gt;</t>
  </si>
  <si>
    <t>REG</t>
  </si>
  <si>
    <t>REG &lt;n&gt;=&lt;wert&gt;, REG &lt;n&gt;?</t>
  </si>
  <si>
    <t>&lt;format&gt;</t>
  </si>
  <si>
    <t>BGE</t>
  </si>
  <si>
    <t>BEQ</t>
  </si>
  <si>
    <t>BLE</t>
  </si>
  <si>
    <t>BRL</t>
  </si>
  <si>
    <t>BRG</t>
  </si>
  <si>
    <t>Kühlkörper-Temperatur °C. Ermittelt vom externen Kühlkörper, wenn vorhanden und der höchste Bereich gewählt ist, sonst intern</t>
  </si>
  <si>
    <t>Erläuterung</t>
  </si>
  <si>
    <t>VAL</t>
  </si>
  <si>
    <t>SubCh</t>
  </si>
  <si>
    <t>DSP</t>
  </si>
  <si>
    <t>0..7</t>
  </si>
  <si>
    <t>10..17</t>
  </si>
  <si>
    <t>20..27</t>
  </si>
  <si>
    <t>Cmd</t>
  </si>
  <si>
    <t>0..5</t>
  </si>
  <si>
    <t>IDN</t>
  </si>
  <si>
    <t>10?</t>
  </si>
  <si>
    <t>0..3</t>
  </si>
  <si>
    <t>DIV</t>
  </si>
  <si>
    <t>--</t>
  </si>
  <si>
    <t>DCG</t>
  </si>
  <si>
    <t>30..37</t>
  </si>
  <si>
    <t>BSY</t>
  </si>
  <si>
    <t>0..4</t>
  </si>
  <si>
    <t>Status-Request, Bit 7 (+128)=Busy, 6 (+64)=UserSRQ, 5 (+32)=OverLoad, 4 (+16)=!!!</t>
  </si>
  <si>
    <t>Bit 3..0=Fehler- oder Button-Nr. (bei UserSRQ)</t>
  </si>
  <si>
    <t>WEN</t>
  </si>
  <si>
    <t>Allg. Form, Messwert-Spannung in Volt, VAL kann auch weggelassen werden</t>
  </si>
  <si>
    <t>Beispiel-Antwort</t>
  </si>
  <si>
    <t>Argument</t>
  </si>
  <si>
    <t>F</t>
  </si>
  <si>
    <t>OVL</t>
  </si>
  <si>
    <t>SRQ</t>
  </si>
  <si>
    <t>ADA-IO-Latenzen</t>
  </si>
  <si>
    <t>Subkanal</t>
  </si>
  <si>
    <t>A/D 10 Bit intern</t>
  </si>
  <si>
    <t>bis Antwort</t>
  </si>
  <si>
    <t>bis Reaktion</t>
  </si>
  <si>
    <t>Belegung</t>
  </si>
  <si>
    <t>A/D 16 Bit, Steckkarte</t>
  </si>
  <si>
    <t>D/A 12 oder 16 Bit, Steckk.</t>
  </si>
  <si>
    <t>I/O-Ports, Steckkarte</t>
  </si>
  <si>
    <t>400..700**µs</t>
  </si>
  <si>
    <t>400..800**µs</t>
  </si>
  <si>
    <t>PIO</t>
  </si>
  <si>
    <t>allgemein</t>
  </si>
  <si>
    <t>Buttons: 1=Down/Strom, 2=Up/Spannung, 3=Enter/Feineinstellung (Inkrementalgeber-Druckkontakt)</t>
  </si>
  <si>
    <t>Fehler- (0=OK) oder Panel-Button-Nummer, wenn SRQ gesetzt (1..3, 0=Bedienung eingestellt)</t>
  </si>
  <si>
    <t>0..255</t>
  </si>
  <si>
    <t>Wertebereich</t>
  </si>
  <si>
    <t>Float</t>
  </si>
  <si>
    <t>Integer</t>
  </si>
  <si>
    <t>Byte</t>
  </si>
  <si>
    <t>0..1</t>
  </si>
  <si>
    <t>div.</t>
  </si>
  <si>
    <t>RAW**</t>
  </si>
  <si>
    <t>STR**</t>
  </si>
  <si>
    <t>** nur Lesen</t>
  </si>
  <si>
    <t>Beispiel-Befehle</t>
  </si>
  <si>
    <t>IDN?, *:IDN?</t>
  </si>
  <si>
    <t>*:STR?, 255?</t>
  </si>
  <si>
    <t>Identifizierung, '*' als Moduladresse gilt für alle Slave-Channels</t>
  </si>
  <si>
    <t>Schnittstellen-Parameter: 38400 Bd, 8n1. Backspace (#8) löscht letztes Zeichen aus dem Befehlszeilenpuffer, andere Control-Zeichen werden ignoriert.</t>
  </si>
  <si>
    <t>Alphanumerische Befehlsargumente können nun auch in "Häkchen" gesetzt werden, somit sind z.B. auch Dateinamen zulässig, die mit Ziffern beginnen.</t>
  </si>
  <si>
    <t>FNA</t>
  </si>
  <si>
    <t>FDL</t>
  </si>
  <si>
    <t>FQU</t>
  </si>
  <si>
    <t>FNA="&lt;filename&gt;"</t>
  </si>
  <si>
    <t>FileNum, Anzahl der Dateien auf der SD-Karte</t>
  </si>
  <si>
    <t>FDL="&lt;filename&gt;"</t>
  </si>
  <si>
    <t>FQU="&lt;filename&gt;"</t>
  </si>
  <si>
    <t>FWV</t>
  </si>
  <si>
    <t>FileDelete, beliebige Datei löschen</t>
  </si>
  <si>
    <t>FWV &lt;index&gt;=&lt;wert&gt;, FWV=1.23456, FWV 3=775.0</t>
  </si>
  <si>
    <t>FWR = &lt;register&gt;, FWR=3</t>
  </si>
  <si>
    <t>FileWriteValue, angegebenen Wert in (ggf. mit FNA bestimmte) Textdatei schreiben, wird automatisch erstellt (wenn nötig) geöffnet und geschlossen, Header angelegt. Index und Uhrzeit werden ebenfalls geschrieben (TAB-getrennt).</t>
  </si>
  <si>
    <t>FileWriteRegister, LabScript-Registerinhalt  0..9 in (ggf. mit FNA bestimmte) Textdatei schreiben, wird automatisch erstellt (wenn nötig), Header angelegt, geöffnet und geschlossen, Registernummer und Uhrzeit werden ebenfalls geschrieben (TAB-getrennt).</t>
  </si>
  <si>
    <t>20..23</t>
  </si>
  <si>
    <t xml:space="preserve">c't-Lab liefert kein Echo, bei einem Terminal-Programm deshalb ggf. lokales Echo einstellen. Nur ein Befehl pro Zeile. Befehle werden erst nach dem Empfang von CR oder CR/LF verarbeitet. </t>
  </si>
  <si>
    <t>-10 bis +10</t>
  </si>
  <si>
    <t>0..2</t>
  </si>
  <si>
    <t>WEN=1!, 1:250=1!</t>
  </si>
  <si>
    <t>10..13</t>
  </si>
  <si>
    <t>0..9</t>
  </si>
  <si>
    <t>Istwerte werden durch einen "hohlen" Pfeil-Cursor angezeigt (bei A/D-Werten nicht änderbar), Sollwerte duch einen gefüllten Pfeil-Cursor. Im Feineinstell-Modus ist der Cursor gerastert (grau).</t>
  </si>
  <si>
    <t>c't-Lab Menüs, vorläufige Fassung</t>
  </si>
  <si>
    <t>...</t>
  </si>
  <si>
    <t>Einstellung grob</t>
  </si>
  <si>
    <t>Einstellung fein</t>
  </si>
  <si>
    <t>0,1V</t>
  </si>
  <si>
    <t>Bemerkung</t>
  </si>
  <si>
    <t>VAL 0 und 1 Portbits belegt durch Inkrementalgeber, nicht benutzbar</t>
  </si>
  <si>
    <t>VAL 8, 9, 18, 19 nicht benutzt</t>
  </si>
  <si>
    <t>DDS Version 3.4</t>
  </si>
  <si>
    <t>Value 0</t>
  </si>
  <si>
    <t>Value 20</t>
  </si>
  <si>
    <t>Value 27</t>
  </si>
  <si>
    <t>Burst</t>
  </si>
  <si>
    <t>=SubCh</t>
  </si>
  <si>
    <t>Offset</t>
  </si>
  <si>
    <t>Menüpunkt</t>
  </si>
  <si>
    <t>Function</t>
  </si>
  <si>
    <t>Wellenform</t>
  </si>
  <si>
    <t>Wellenform Aus, Sinus, Dreieck, Rechteck, Logikpegel</t>
  </si>
  <si>
    <t>Default</t>
  </si>
  <si>
    <t>0V</t>
  </si>
  <si>
    <t>aus</t>
  </si>
  <si>
    <t>Sinus</t>
  </si>
  <si>
    <t>Terzfr. 20 Hz .. 20 kHz</t>
  </si>
  <si>
    <t>1 Hz</t>
  </si>
  <si>
    <t>Level</t>
  </si>
  <si>
    <t>dB-Schritte -70 .. 20dB</t>
  </si>
  <si>
    <t>1 mV</t>
  </si>
  <si>
    <t>5 mV</t>
  </si>
  <si>
    <t>PeakL</t>
  </si>
  <si>
    <t>Frequ</t>
  </si>
  <si>
    <t>2,82 mVpp</t>
  </si>
  <si>
    <t>1 mVeff</t>
  </si>
  <si>
    <t>775 mVeff</t>
  </si>
  <si>
    <t>In    1V</t>
  </si>
  <si>
    <t>TRMSC-Empfindlichkeit</t>
  </si>
  <si>
    <t>1V</t>
  </si>
  <si>
    <t>Eingangspegel am TRMSC-Messeingang in mVeff, Drehgeber stellt Messbereich ein (100mV, 1V, 10V, 100V)</t>
  </si>
  <si>
    <t>TrackChn</t>
  </si>
  <si>
    <t>(Strom mA)</t>
  </si>
  <si>
    <t>(Spannung V)</t>
  </si>
  <si>
    <t>zu trackendes Modul</t>
  </si>
  <si>
    <t>10 mA</t>
  </si>
  <si>
    <t>100µA / 1mA</t>
  </si>
  <si>
    <t>20mA</t>
  </si>
  <si>
    <t>5V</t>
  </si>
  <si>
    <t>5 mV (1mV @16-Bit)</t>
  </si>
  <si>
    <t>Peak-Level in mVpp, wird entprechend Wellenform umgerechnet, hier bei Sinus</t>
  </si>
  <si>
    <r>
      <t xml:space="preserve">Buttons </t>
    </r>
    <r>
      <rPr>
        <b/>
        <sz val="10"/>
        <rFont val="Arial"/>
        <family val="2"/>
      </rPr>
      <t>Auf/Ab</t>
    </r>
    <r>
      <rPr>
        <sz val="10"/>
        <rFont val="Arial"/>
        <family val="2"/>
      </rPr>
      <t xml:space="preserve"> wählen Parameter/Wert aus, der </t>
    </r>
    <r>
      <rPr>
        <b/>
        <sz val="10"/>
        <rFont val="Arial"/>
        <family val="2"/>
      </rPr>
      <t>Drehgeber</t>
    </r>
    <r>
      <rPr>
        <sz val="10"/>
        <rFont val="Arial"/>
        <family val="2"/>
      </rPr>
      <t xml:space="preserve"> verändert ihn. Durch Druck auf den Drehgeber-Knopf erreicht man eine Feineinstellung.</t>
    </r>
  </si>
  <si>
    <r>
      <t xml:space="preserve">Die Feineinstellung wird nach ca. 2 Sekunden automatisch aufgehoben (durch erneuten Druck auf den Drehknopf auch manuell). Der beim Einschalten sichtbare Parameter ist </t>
    </r>
    <r>
      <rPr>
        <b/>
        <sz val="10"/>
        <rFont val="Arial"/>
        <family val="2"/>
      </rPr>
      <t>fett</t>
    </r>
    <r>
      <rPr>
        <sz val="10"/>
        <rFont val="Arial"/>
        <family val="0"/>
      </rPr>
      <t xml:space="preserve"> gedruckt.</t>
    </r>
  </si>
  <si>
    <t>A/D-Wandler-Werte nur ablesbar</t>
  </si>
  <si>
    <t>D/A-Wandler-Werte, Einstellung der Ausgangsspannung über Drehgeber</t>
  </si>
  <si>
    <t>Der Drehgeber besitzt eine firmwareseitige "Beschleunigung" bei schnellen Drehungen, was größere Werte-Änderungen erleichtert.</t>
  </si>
  <si>
    <t>10ms</t>
  </si>
  <si>
    <t>Burst 10ms, Pause in 10-ms-Schritten einstellbar bis 900ms</t>
  </si>
  <si>
    <t>Offset-Gleichspannung -10 bis +10V</t>
  </si>
  <si>
    <t>Frequenzeinstellung in Terz- oder 1Hz-Schritten, 0 Hz bis 999 kHz</t>
  </si>
  <si>
    <t>Ausgangspegel in mVeff, 0,1mVeff bis 8 Veff</t>
  </si>
  <si>
    <t>2191mVpp</t>
  </si>
  <si>
    <t>1000Hz</t>
  </si>
  <si>
    <t>Tracking-Funktion für Doppel-Netzteil, Moduladresse wird nichtflüchtig gespeichert, aus/0..7</t>
  </si>
  <si>
    <t>Panel zeigt in der 1. Zeile die Ist-Spannung, in der 2. Zeile den Ist-Strom an (hohler Cursor). Wechselt beim Bedienen zur Einstellung kurzzeitig auf Sollwertanzeige (gefüllter oder gerasterter Cursor).</t>
  </si>
  <si>
    <t>obere Zeile, Spannungseinstellung mit Sollwertanzeige, sonst Istwert</t>
  </si>
  <si>
    <t xml:space="preserve">untere Zeile, Strombegrenzungs-Vorgabe, </t>
  </si>
  <si>
    <r>
      <t xml:space="preserve">Die Tasten </t>
    </r>
    <r>
      <rPr>
        <b/>
        <sz val="10"/>
        <rFont val="Arial"/>
        <family val="2"/>
      </rPr>
      <t>Auf/Ab</t>
    </r>
    <r>
      <rPr>
        <sz val="10"/>
        <rFont val="Arial"/>
        <family val="0"/>
      </rPr>
      <t xml:space="preserve"> wechseln zwischen Spannungs- und Stromeinstellung. Beim Überschreiten des eingestellten Strom-Wertes leuchtet Panel-LED3 (rot) statt LED2 (grün)</t>
    </r>
  </si>
  <si>
    <t>Wenn TrackCh 0..7 und nicht "aus", wird ein zweites (in der OptoBus-Kette nachfolgendes) DCG-Modul auf der eingestellten Adresse mit den lokal eingestellten Werten ferngesteuert.</t>
  </si>
  <si>
    <t>* nichtflüchtige EEPROM-Werte mit Schreibsperre</t>
  </si>
  <si>
    <t>Hinweis:</t>
  </si>
  <si>
    <t>Wird der gewählte Parameter ferngesteuert vom Rechner geändert, aktualisiert sich auch die Anzeige sofort.</t>
  </si>
  <si>
    <t>Mit dem Befehl "DSP 0=XX!" (bzw. "80=XX!") kann ein beliebiger Messwert-Kanal auf das Display geholt werden, XX steht für die VAL-SubCh-Nummer (0 bis 27).</t>
  </si>
  <si>
    <t>Mit dem Befehl "DSP 1=XX [irgendeintext]!" kann der Messwert von Kanal XX mit einer Legende in der unteren Display-Zeile versehen werden, z.B. Einheit (max. 8 Zeichen).</t>
  </si>
  <si>
    <t>OUT</t>
  </si>
  <si>
    <t>Register Output, Ausgabe &lt;register&gt; auf moduleigenen SubCh 0..255</t>
  </si>
  <si>
    <t>Akku (Reg. 0) Input, mit Ergebnis von moduleigenem SubCh 0..255 füllen</t>
  </si>
  <si>
    <t>INP</t>
  </si>
  <si>
    <t>Ignorierte Kommentarzeile</t>
  </si>
  <si>
    <t>Mit dem Befehl "DSP 1=XX []!" wird die Default-Legenden-Anzeige wiederhergestellt ("Value XX").</t>
  </si>
  <si>
    <t>Das fordert das jeweilige Modul auf, die Prüfsumme gegen die errechnete zu checken und im Fehlerfall mit dem Fehlercode 7 abzubrechen.</t>
  </si>
  <si>
    <t>ERC</t>
  </si>
  <si>
    <t>ERC?</t>
  </si>
  <si>
    <t>Fehler-Zähler auslesen oder setzen, Zähler wird bei jedem Empfangs-Übertragungsfehler um 1 erhöht</t>
  </si>
  <si>
    <t>Gewünschte Bd-Rate</t>
  </si>
  <si>
    <t>Quarzfrequenz MHz</t>
  </si>
  <si>
    <t>UBRR-Wert</t>
  </si>
  <si>
    <t>Effektive Baudrate</t>
  </si>
  <si>
    <t>Fehler %</t>
  </si>
  <si>
    <t>Ergebnisse:</t>
  </si>
  <si>
    <t>Baudraten-Berechnung ATmega32 (SBD-Parameter)</t>
  </si>
  <si>
    <t>vom letzten Zeichen des Befehls bis zum ersten Zeichen der Antwort</t>
  </si>
  <si>
    <r>
      <t>S</t>
    </r>
    <r>
      <rPr>
        <sz val="10"/>
        <rFont val="Arial"/>
        <family val="0"/>
      </rPr>
      <t>ervice-</t>
    </r>
    <r>
      <rPr>
        <b/>
        <sz val="10"/>
        <rFont val="Arial"/>
        <family val="2"/>
      </rPr>
      <t>R</t>
    </r>
    <r>
      <rPr>
        <sz val="10"/>
        <rFont val="Arial"/>
        <family val="0"/>
      </rPr>
      <t>e</t>
    </r>
    <r>
      <rPr>
        <b/>
        <sz val="10"/>
        <rFont val="Arial"/>
        <family val="2"/>
      </rPr>
      <t>q</t>
    </r>
    <r>
      <rPr>
        <sz val="10"/>
        <rFont val="Arial"/>
        <family val="0"/>
      </rPr>
      <t>uest-Flag, Anwender hat Panel bedient, Button-Nummer in Bit 0 bis 2</t>
    </r>
  </si>
  <si>
    <r>
      <t>W</t>
    </r>
    <r>
      <rPr>
        <sz val="10"/>
        <rFont val="Arial"/>
        <family val="0"/>
      </rPr>
      <t>rite</t>
    </r>
    <r>
      <rPr>
        <b/>
        <sz val="10"/>
        <rFont val="Arial"/>
        <family val="2"/>
      </rPr>
      <t>En</t>
    </r>
    <r>
      <rPr>
        <sz val="10"/>
        <rFont val="Arial"/>
        <family val="0"/>
      </rPr>
      <t>abled-Flag, 1=Zugriff auf EEPROM-Parameter freigegeben</t>
    </r>
  </si>
  <si>
    <t>Statusmeldung wird bei Bedienung des Panels immer gesendet, ebenso nach jedem Befehl, der mit einem "!" endet (Acknowledge),</t>
  </si>
  <si>
    <t>SBD-Befehl zur Baudraten-Anpassung mit Vorsicht verwenden,</t>
  </si>
  <si>
    <t>wird erst beim nächsten Reset angewendet.</t>
  </si>
  <si>
    <t>Möglichst auf alle Baugruppen gleichzeitig anwenden, etwa mit</t>
  </si>
  <si>
    <t>*:WEN=1!</t>
  </si>
  <si>
    <t>*:SBD=XXX</t>
  </si>
  <si>
    <t>mit XXX=Integer-Zahl (Byte) laut nebenstehender Berechnung.</t>
  </si>
  <si>
    <t>nächster Integer-Wert (SBD-Parameter)</t>
  </si>
  <si>
    <t>Alternativ kann auch der SBD-Wert (Default 51) in der jeweiligen EEPROM-Datei geändert werden -- auf eigene Gefahr!</t>
  </si>
  <si>
    <t>Allerdings MUSS dann zur Einstellung zunächst ein 16-MHz-Quarz eingesetzt sein, sonst ist keine Kommunikation mit dem Modul möglich.</t>
  </si>
  <si>
    <t>Dadurch auch einfache Anpassung an andere Quarzfrequenzen.</t>
  </si>
  <si>
    <t>Höhere Baudraten als 57600 Bd können mit dem FIFO-losen ATmega32 nicht erreicht werden, da sonst Zeichen verloren gehen.</t>
  </si>
  <si>
    <t>Eine Anpassung auf den neueren ATmega644 ist geplant (gesonderte Firmware).</t>
  </si>
  <si>
    <t>ADA-IO Version 1.70</t>
  </si>
  <si>
    <t>Value 30</t>
  </si>
  <si>
    <t>Value 37</t>
  </si>
  <si>
    <t>Value 17</t>
  </si>
  <si>
    <t>PIO-Zustand binär Bit 7..0, Druck auf Drehknopf für Hex-Anzeige "$XX", änderbar wenn Ausgang</t>
  </si>
  <si>
    <t>0</t>
  </si>
  <si>
    <t>1</t>
  </si>
  <si>
    <t>EEPROM-Write-Enable-Bit, vor dem Beschreiben von Werten mit Schreibsperre auf 1 setzen, wird danach wieder automatisch auf 0 gesetzt</t>
  </si>
  <si>
    <t>Messzeit</t>
  </si>
  <si>
    <t>max. 16 ms</t>
  </si>
  <si>
    <t>1 ms</t>
  </si>
  <si>
    <t>5..16 ms</t>
  </si>
  <si>
    <t>3..5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</si>
</sst>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0"/>
  </numFmts>
  <fonts count="14">
    <font>
      <sz val="10"/>
      <name val="Arial"/>
      <family val="0"/>
    </font>
    <font>
      <b/>
      <sz val="10"/>
      <name val="Arial"/>
      <family val="2"/>
    </font>
    <font>
      <b/>
      <sz val="14"/>
      <name val="Arial"/>
      <family val="2"/>
    </font>
    <font>
      <u val="single"/>
      <sz val="10"/>
      <color indexed="12"/>
      <name val="Arial"/>
      <family val="0"/>
    </font>
    <font>
      <u val="single"/>
      <sz val="10"/>
      <color indexed="36"/>
      <name val="Arial"/>
      <family val="0"/>
    </font>
    <font>
      <b/>
      <sz val="18"/>
      <name val="Arial"/>
      <family val="2"/>
    </font>
    <font>
      <b/>
      <sz val="10"/>
      <color indexed="10"/>
      <name val="Arial"/>
      <family val="2"/>
    </font>
    <font>
      <sz val="10"/>
      <color indexed="14"/>
      <name val="Arial"/>
      <family val="2"/>
    </font>
    <font>
      <b/>
      <sz val="10"/>
      <color indexed="14"/>
      <name val="Arial"/>
      <family val="2"/>
    </font>
    <font>
      <b/>
      <sz val="12"/>
      <name val="Arial"/>
      <family val="2"/>
    </font>
    <font>
      <sz val="10"/>
      <color indexed="10"/>
      <name val="Arial"/>
      <family val="2"/>
    </font>
    <font>
      <b/>
      <sz val="10"/>
      <color indexed="20"/>
      <name val="Arial"/>
      <family val="2"/>
    </font>
    <font>
      <sz val="10"/>
      <color indexed="20"/>
      <name val="Arial"/>
      <family val="2"/>
    </font>
    <font>
      <b/>
      <sz val="12"/>
      <color indexed="10"/>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left"/>
    </xf>
    <xf numFmtId="49" fontId="0" fillId="0" borderId="0" xfId="0" applyNumberFormat="1" applyAlignment="1">
      <alignment/>
    </xf>
    <xf numFmtId="49" fontId="0" fillId="0" borderId="0" xfId="0" applyNumberFormat="1" applyAlignment="1" quotePrefix="1">
      <alignment/>
    </xf>
    <xf numFmtId="49" fontId="1" fillId="0" borderId="0" xfId="0" applyNumberFormat="1" applyFont="1" applyAlignment="1">
      <alignment/>
    </xf>
    <xf numFmtId="0" fontId="5" fillId="0" borderId="0" xfId="0" applyFont="1" applyAlignment="1">
      <alignment horizontal="left"/>
    </xf>
    <xf numFmtId="49" fontId="0" fillId="0" borderId="0" xfId="0" applyNumberFormat="1" applyFont="1" applyAlignment="1">
      <alignment/>
    </xf>
    <xf numFmtId="0" fontId="5" fillId="0" borderId="0" xfId="0" applyFont="1" applyAlignment="1">
      <alignment wrapText="1"/>
    </xf>
    <xf numFmtId="0" fontId="0" fillId="0" borderId="0" xfId="0" applyFont="1" applyAlignment="1">
      <alignment wrapText="1"/>
    </xf>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wrapText="1"/>
    </xf>
    <xf numFmtId="49" fontId="1" fillId="0" borderId="0" xfId="0" applyNumberFormat="1" applyFont="1" applyAlignment="1">
      <alignment vertical="top" wrapText="1"/>
    </xf>
    <xf numFmtId="49" fontId="0" fillId="0" borderId="0" xfId="0" applyNumberFormat="1" applyFont="1" applyAlignment="1">
      <alignment vertical="top" wrapText="1"/>
    </xf>
    <xf numFmtId="0" fontId="0" fillId="0" borderId="0" xfId="0" applyFont="1" applyAlignment="1">
      <alignment vertical="top"/>
    </xf>
    <xf numFmtId="0" fontId="2" fillId="0" borderId="0" xfId="0" applyFont="1" applyAlignment="1">
      <alignment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vertical="top"/>
    </xf>
    <xf numFmtId="0" fontId="0" fillId="0" borderId="0" xfId="0" applyAlignment="1" quotePrefix="1">
      <alignment horizontal="left" vertical="top"/>
    </xf>
    <xf numFmtId="0" fontId="0" fillId="0" borderId="0" xfId="0" applyAlignment="1">
      <alignment horizontal="left" vertical="top"/>
    </xf>
    <xf numFmtId="49" fontId="2" fillId="0" borderId="0" xfId="0" applyNumberFormat="1" applyFont="1" applyAlignment="1">
      <alignment vertical="top"/>
    </xf>
    <xf numFmtId="49" fontId="1" fillId="0" borderId="0" xfId="0" applyNumberFormat="1" applyFont="1" applyAlignment="1">
      <alignment vertical="top"/>
    </xf>
    <xf numFmtId="49" fontId="1" fillId="0" borderId="0" xfId="0" applyNumberFormat="1" applyFont="1" applyAlignment="1">
      <alignment horizontal="left" vertical="top"/>
    </xf>
    <xf numFmtId="49" fontId="1" fillId="0" borderId="0" xfId="0" applyNumberFormat="1" applyFont="1" applyAlignment="1" quotePrefix="1">
      <alignment horizontal="left" vertical="top"/>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left"/>
    </xf>
    <xf numFmtId="0" fontId="1" fillId="0" borderId="0" xfId="0" applyFont="1" applyAlignment="1">
      <alignment horizontal="left"/>
    </xf>
    <xf numFmtId="0" fontId="0" fillId="0" borderId="0" xfId="0" applyFont="1" applyAlignment="1">
      <alignment horizontal="left" vertical="top"/>
    </xf>
    <xf numFmtId="0" fontId="2" fillId="0" borderId="0" xfId="0" applyFont="1" applyAlignment="1">
      <alignment horizontal="left" vertical="top"/>
    </xf>
    <xf numFmtId="0" fontId="1" fillId="0" borderId="0" xfId="0" applyFont="1" applyAlignment="1" quotePrefix="1">
      <alignment horizontal="left" vertical="top"/>
    </xf>
    <xf numFmtId="0" fontId="0" fillId="0" borderId="0" xfId="0" applyAlignment="1" quotePrefix="1">
      <alignment horizontal="left"/>
    </xf>
    <xf numFmtId="0" fontId="0" fillId="0" borderId="0" xfId="0" applyNumberFormat="1" applyAlignment="1">
      <alignment vertical="top"/>
    </xf>
    <xf numFmtId="168" fontId="0" fillId="0" borderId="0" xfId="0" applyNumberFormat="1" applyAlignment="1">
      <alignment readingOrder="1"/>
    </xf>
    <xf numFmtId="1" fontId="0" fillId="0" borderId="0" xfId="0" applyNumberFormat="1" applyAlignment="1">
      <alignment readingOrder="1"/>
    </xf>
    <xf numFmtId="0" fontId="0" fillId="0" borderId="0" xfId="0" applyAlignment="1" quotePrefix="1">
      <alignment/>
    </xf>
    <xf numFmtId="17" fontId="0" fillId="0" borderId="0" xfId="0" applyNumberFormat="1" applyAlignment="1" quotePrefix="1">
      <alignment horizontal="left"/>
    </xf>
    <xf numFmtId="0" fontId="7" fillId="0" borderId="0" xfId="0" applyFont="1" applyAlignment="1">
      <alignment/>
    </xf>
    <xf numFmtId="2" fontId="7" fillId="0" borderId="0" xfId="0" applyNumberFormat="1" applyFont="1" applyAlignment="1">
      <alignment readingOrder="1"/>
    </xf>
    <xf numFmtId="1" fontId="8" fillId="0" borderId="0" xfId="0" applyNumberFormat="1" applyFont="1" applyAlignment="1">
      <alignment readingOrder="1"/>
    </xf>
    <xf numFmtId="0" fontId="6" fillId="0" borderId="0" xfId="0" applyFont="1" applyAlignment="1">
      <alignment horizontal="left" vertical="top"/>
    </xf>
    <xf numFmtId="0" fontId="6" fillId="0" borderId="0" xfId="0" applyFont="1" applyAlignment="1" quotePrefix="1">
      <alignment horizontal="left" vertical="top"/>
    </xf>
    <xf numFmtId="0" fontId="6" fillId="0" borderId="0" xfId="0" applyFont="1" applyAlignment="1">
      <alignment horizontal="left"/>
    </xf>
    <xf numFmtId="0" fontId="6" fillId="0" borderId="0" xfId="0" applyFont="1" applyAlignment="1">
      <alignment/>
    </xf>
    <xf numFmtId="0" fontId="6" fillId="0" borderId="0" xfId="0" applyFont="1" applyAlignment="1" quotePrefix="1">
      <alignment horizontal="left"/>
    </xf>
    <xf numFmtId="0" fontId="0" fillId="0" borderId="0" xfId="0" applyFont="1" applyAlignment="1" quotePrefix="1">
      <alignment vertical="top"/>
    </xf>
    <xf numFmtId="0" fontId="7" fillId="0" borderId="0" xfId="0" applyFont="1" applyAlignment="1">
      <alignment vertical="top" wrapText="1"/>
    </xf>
    <xf numFmtId="0" fontId="5" fillId="0" borderId="0" xfId="0" applyFont="1" applyAlignment="1">
      <alignment horizontal="left" vertical="top"/>
    </xf>
    <xf numFmtId="49" fontId="9" fillId="0" borderId="0" xfId="0" applyNumberFormat="1" applyFont="1" applyAlignment="1">
      <alignment vertical="top"/>
    </xf>
    <xf numFmtId="0" fontId="0" fillId="0" borderId="0" xfId="0" applyFont="1" applyAlignment="1" quotePrefix="1">
      <alignment horizontal="left" vertical="top"/>
    </xf>
    <xf numFmtId="0" fontId="0" fillId="0" borderId="0" xfId="0" applyFont="1" applyAlignment="1" quotePrefix="1">
      <alignment vertical="top" wrapText="1"/>
    </xf>
    <xf numFmtId="0" fontId="6" fillId="0" borderId="0" xfId="0" applyFont="1" applyAlignment="1">
      <alignment vertical="top"/>
    </xf>
    <xf numFmtId="0" fontId="10"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wrapText="1"/>
    </xf>
    <xf numFmtId="0" fontId="10" fillId="0" borderId="0" xfId="0" applyFont="1" applyAlignment="1">
      <alignment/>
    </xf>
    <xf numFmtId="0" fontId="0" fillId="0" borderId="0" xfId="0" applyFont="1" applyAlignment="1">
      <alignment horizontal="left" vertical="top" wrapText="1"/>
    </xf>
    <xf numFmtId="0" fontId="11" fillId="0" borderId="0" xfId="0" applyFont="1" applyAlignment="1">
      <alignment vertical="top"/>
    </xf>
    <xf numFmtId="0" fontId="11" fillId="0" borderId="0" xfId="0" applyFont="1" applyAlignment="1">
      <alignment horizontal="left" vertical="top"/>
    </xf>
    <xf numFmtId="0" fontId="11" fillId="0" borderId="0" xfId="0" applyFont="1" applyAlignment="1">
      <alignment vertical="top" wrapText="1"/>
    </xf>
    <xf numFmtId="0" fontId="11" fillId="0" borderId="0" xfId="0" applyFont="1" applyAlignment="1">
      <alignment/>
    </xf>
    <xf numFmtId="0" fontId="12" fillId="0" borderId="0" xfId="0" applyFont="1" applyAlignment="1">
      <alignment vertical="top"/>
    </xf>
    <xf numFmtId="0" fontId="12" fillId="0" borderId="0" xfId="0" applyFont="1" applyAlignment="1">
      <alignment horizontal="left" vertical="top"/>
    </xf>
    <xf numFmtId="0" fontId="12" fillId="0" borderId="0" xfId="0" applyFont="1" applyAlignment="1">
      <alignment vertical="top" wrapText="1"/>
    </xf>
    <xf numFmtId="0" fontId="12" fillId="0" borderId="0" xfId="0" applyFont="1" applyAlignment="1">
      <alignment/>
    </xf>
    <xf numFmtId="0" fontId="13" fillId="0" borderId="0" xfId="0" applyFont="1" applyAlignment="1">
      <alignment vertical="top"/>
    </xf>
    <xf numFmtId="0" fontId="10" fillId="0" borderId="0" xfId="0" applyFont="1" applyAlignment="1">
      <alignment vertical="top" wrapText="1"/>
    </xf>
    <xf numFmtId="0" fontId="10" fillId="0" borderId="0" xfId="0" applyFont="1" applyAlignment="1">
      <alignment vertical="top"/>
    </xf>
    <xf numFmtId="49" fontId="1" fillId="0" borderId="0" xfId="0" applyNumberFormat="1" applyFont="1" applyAlignment="1">
      <alignment vertical="top" wrapText="1"/>
    </xf>
    <xf numFmtId="0" fontId="0" fillId="0" borderId="0" xfId="0" applyFont="1" applyAlignment="1">
      <alignment wrapText="1"/>
    </xf>
    <xf numFmtId="0" fontId="0" fillId="2" borderId="0" xfId="0" applyFill="1" applyAlignment="1">
      <alignment vertical="top"/>
    </xf>
    <xf numFmtId="0" fontId="0" fillId="2" borderId="0" xfId="0" applyFill="1" applyAlignment="1">
      <alignment horizontal="left" vertical="top"/>
    </xf>
    <xf numFmtId="0" fontId="0" fillId="2" borderId="0" xfId="0" applyFill="1" applyAlignment="1">
      <alignment vertical="top" wrapText="1"/>
    </xf>
    <xf numFmtId="0" fontId="0" fillId="2" borderId="0" xfId="0" applyFill="1" applyAlignment="1">
      <alignment/>
    </xf>
    <xf numFmtId="0" fontId="0" fillId="2" borderId="0" xfId="0" applyFill="1" applyAlignment="1" quotePrefix="1">
      <alignment horizontal="left"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0" fontId="0" fillId="0" borderId="0" xfId="0" applyFill="1" applyAlignment="1">
      <alignment/>
    </xf>
    <xf numFmtId="0" fontId="0" fillId="3" borderId="0" xfId="0" applyFill="1" applyAlignment="1">
      <alignment vertical="top"/>
    </xf>
    <xf numFmtId="0" fontId="0" fillId="3" borderId="0" xfId="0" applyFill="1" applyAlignment="1">
      <alignment horizontal="left" vertical="top"/>
    </xf>
    <xf numFmtId="0" fontId="0" fillId="3" borderId="0" xfId="0" applyFill="1" applyAlignment="1">
      <alignment vertical="top" wrapText="1"/>
    </xf>
    <xf numFmtId="0" fontId="0" fillId="3" borderId="0" xfId="0" applyFill="1" applyAlignment="1">
      <alignment/>
    </xf>
    <xf numFmtId="0" fontId="0" fillId="4" borderId="0" xfId="0" applyFill="1" applyAlignment="1">
      <alignment vertical="top"/>
    </xf>
    <xf numFmtId="0" fontId="0" fillId="4" borderId="0" xfId="0" applyFill="1" applyAlignment="1">
      <alignment horizontal="left" vertical="top"/>
    </xf>
    <xf numFmtId="0" fontId="0" fillId="4" borderId="0" xfId="0" applyFill="1" applyAlignment="1">
      <alignment vertical="top" wrapText="1"/>
    </xf>
    <xf numFmtId="0" fontId="0" fillId="4" borderId="0" xfId="0" applyFill="1" applyAlignment="1">
      <alignment/>
    </xf>
    <xf numFmtId="0" fontId="0" fillId="5" borderId="0" xfId="0" applyFill="1" applyAlignment="1">
      <alignment vertical="top"/>
    </xf>
    <xf numFmtId="0" fontId="0" fillId="5" borderId="0" xfId="0" applyFill="1" applyAlignment="1">
      <alignment horizontal="left" vertical="top"/>
    </xf>
    <xf numFmtId="0" fontId="0" fillId="5" borderId="0" xfId="0" applyFill="1" applyAlignment="1">
      <alignment vertical="top" wrapText="1"/>
    </xf>
    <xf numFmtId="0" fontId="0" fillId="5" borderId="0" xfId="0" applyFill="1" applyAlignment="1">
      <alignment/>
    </xf>
    <xf numFmtId="0" fontId="0" fillId="5" borderId="0" xfId="0" applyFont="1" applyFill="1" applyAlignment="1">
      <alignment horizontal="left" vertical="top" wrapText="1"/>
    </xf>
    <xf numFmtId="0" fontId="0" fillId="2" borderId="0" xfId="0" applyFont="1" applyFill="1" applyAlignment="1">
      <alignment vertical="top" wrapText="1"/>
    </xf>
    <xf numFmtId="0" fontId="0" fillId="3" borderId="0" xfId="0" applyFont="1" applyFill="1" applyAlignment="1">
      <alignment vertical="top" wrapText="1"/>
    </xf>
    <xf numFmtId="0" fontId="0" fillId="0" borderId="0" xfId="0" applyFont="1" applyFill="1" applyAlignment="1">
      <alignment vertical="top" wrapText="1"/>
    </xf>
    <xf numFmtId="0" fontId="0" fillId="2" borderId="0" xfId="0" applyFill="1" applyAlignment="1">
      <alignment horizontal="left" vertical="top" wrapText="1"/>
    </xf>
    <xf numFmtId="0" fontId="0" fillId="4" borderId="0" xfId="0" applyFont="1" applyFill="1" applyAlignment="1">
      <alignment vertical="top"/>
    </xf>
    <xf numFmtId="0" fontId="0" fillId="4" borderId="0" xfId="0" applyFont="1" applyFill="1" applyAlignment="1" quotePrefix="1">
      <alignment horizontal="left" vertical="top"/>
    </xf>
    <xf numFmtId="0" fontId="0" fillId="4" borderId="0" xfId="0" applyFont="1" applyFill="1" applyAlignment="1">
      <alignment horizontal="left" vertical="top"/>
    </xf>
    <xf numFmtId="0" fontId="0" fillId="4" borderId="0" xfId="0" applyFont="1" applyFill="1" applyAlignment="1">
      <alignment vertical="top" wrapText="1"/>
    </xf>
    <xf numFmtId="0" fontId="0" fillId="4" borderId="0" xfId="0" applyFont="1" applyFill="1" applyAlignment="1">
      <alignment/>
    </xf>
    <xf numFmtId="0" fontId="0" fillId="4" borderId="0" xfId="0" applyFont="1" applyFill="1" applyAlignment="1">
      <alignment horizontal="left" vertical="top" wrapText="1"/>
    </xf>
    <xf numFmtId="0" fontId="10" fillId="0" borderId="0" xfId="0" applyFont="1" applyAlignment="1">
      <alignment horizontal="left" vertical="top"/>
    </xf>
    <xf numFmtId="0" fontId="6" fillId="0" borderId="0" xfId="0" applyFont="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xf>
    <xf numFmtId="0" fontId="0" fillId="0" borderId="0" xfId="0" applyFont="1" applyFill="1" applyAlignment="1">
      <alignment horizontal="left" vertical="top" wrapText="1"/>
    </xf>
    <xf numFmtId="0" fontId="0" fillId="0" borderId="0" xfId="0" applyFont="1" applyFill="1" applyAlignment="1">
      <alignment/>
    </xf>
    <xf numFmtId="0" fontId="6" fillId="0" borderId="0" xfId="0" applyFont="1" applyFill="1"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134"/>
  <sheetViews>
    <sheetView tabSelected="1" workbookViewId="0" topLeftCell="A88">
      <selection activeCell="C10" sqref="C10"/>
    </sheetView>
  </sheetViews>
  <sheetFormatPr defaultColWidth="11.421875" defaultRowHeight="12.75"/>
  <cols>
    <col min="1" max="1" width="8.421875" style="20" customWidth="1"/>
    <col min="2" max="2" width="10.28125" style="22" customWidth="1"/>
    <col min="3" max="3" width="9.57421875" style="22" customWidth="1"/>
    <col min="4" max="4" width="13.8515625" style="22" customWidth="1"/>
    <col min="5" max="5" width="35.421875" style="13" customWidth="1"/>
    <col min="6" max="6" width="25.8515625" style="20" customWidth="1"/>
    <col min="7" max="7" width="82.7109375" style="13" customWidth="1"/>
  </cols>
  <sheetData>
    <row r="1" spans="1:7" s="27" customFormat="1" ht="23.25">
      <c r="A1" s="27" t="s">
        <v>202</v>
      </c>
      <c r="B1" s="7"/>
      <c r="C1" s="51"/>
      <c r="D1" s="7"/>
      <c r="E1" s="9"/>
      <c r="G1" s="9"/>
    </row>
    <row r="2" spans="1:7" s="28" customFormat="1" ht="17.25" customHeight="1">
      <c r="A2" s="28" t="s">
        <v>390</v>
      </c>
      <c r="B2" s="3"/>
      <c r="C2" s="32"/>
      <c r="D2" s="3"/>
      <c r="E2" s="10"/>
      <c r="G2" s="10"/>
    </row>
    <row r="3" spans="1:7" s="28" customFormat="1" ht="12.75" customHeight="1">
      <c r="A3" s="28" t="s">
        <v>374</v>
      </c>
      <c r="B3" s="3"/>
      <c r="C3" s="32"/>
      <c r="D3" s="3"/>
      <c r="E3" s="10"/>
      <c r="G3" s="10"/>
    </row>
    <row r="4" ht="12.75">
      <c r="A4" s="20" t="s">
        <v>157</v>
      </c>
    </row>
    <row r="5" ht="12.75">
      <c r="A5" s="20" t="s">
        <v>96</v>
      </c>
    </row>
    <row r="6" ht="12.75">
      <c r="A6" s="36" t="s">
        <v>474</v>
      </c>
    </row>
    <row r="7" ht="12.75">
      <c r="A7" s="20" t="s">
        <v>88</v>
      </c>
    </row>
    <row r="8" spans="1:5" s="27" customFormat="1" ht="21" customHeight="1">
      <c r="A8" s="29" t="s">
        <v>357</v>
      </c>
      <c r="B8" s="7"/>
      <c r="C8" s="51"/>
      <c r="D8" s="7"/>
      <c r="E8" s="9"/>
    </row>
    <row r="9" spans="1:7" s="1" customFormat="1" ht="12.75">
      <c r="A9" s="18" t="s">
        <v>325</v>
      </c>
      <c r="B9" s="19" t="s">
        <v>341</v>
      </c>
      <c r="C9" s="19" t="s">
        <v>320</v>
      </c>
      <c r="D9" s="18" t="s">
        <v>361</v>
      </c>
      <c r="E9" s="12" t="s">
        <v>370</v>
      </c>
      <c r="F9" s="18" t="s">
        <v>340</v>
      </c>
      <c r="G9" s="14" t="s">
        <v>318</v>
      </c>
    </row>
    <row r="10" spans="1:7" ht="12.75">
      <c r="A10" s="20" t="s">
        <v>327</v>
      </c>
      <c r="B10" s="21" t="s">
        <v>331</v>
      </c>
      <c r="C10" s="21">
        <v>254</v>
      </c>
      <c r="D10" s="21"/>
      <c r="E10" s="13" t="s">
        <v>371</v>
      </c>
      <c r="F10" s="20" t="s">
        <v>160</v>
      </c>
      <c r="G10" s="13" t="s">
        <v>373</v>
      </c>
    </row>
    <row r="11" spans="1:7" s="77" customFormat="1" ht="12.75">
      <c r="A11" s="74" t="s">
        <v>319</v>
      </c>
      <c r="B11" s="75" t="s">
        <v>360</v>
      </c>
      <c r="C11" s="75" t="s">
        <v>360</v>
      </c>
      <c r="D11" s="75" t="s">
        <v>366</v>
      </c>
      <c r="E11" s="76" t="s">
        <v>97</v>
      </c>
      <c r="F11" s="74" t="s">
        <v>89</v>
      </c>
      <c r="G11" s="76" t="s">
        <v>339</v>
      </c>
    </row>
    <row r="12" spans="1:7" ht="12.75">
      <c r="A12" s="20" t="s">
        <v>368</v>
      </c>
      <c r="B12" s="22" t="s">
        <v>331</v>
      </c>
      <c r="C12" s="22">
        <v>255</v>
      </c>
      <c r="E12" s="13" t="s">
        <v>372</v>
      </c>
      <c r="F12" s="20" t="s">
        <v>90</v>
      </c>
      <c r="G12" s="13" t="s">
        <v>336</v>
      </c>
    </row>
    <row r="13" ht="12.75">
      <c r="G13" s="13" t="s">
        <v>337</v>
      </c>
    </row>
    <row r="14" ht="12.75">
      <c r="C14" s="21"/>
    </row>
    <row r="15" spans="1:7" ht="25.5">
      <c r="A15" s="20" t="s">
        <v>475</v>
      </c>
      <c r="B15" s="21" t="s">
        <v>331</v>
      </c>
      <c r="C15" s="22">
        <v>251</v>
      </c>
      <c r="D15" s="22" t="s">
        <v>363</v>
      </c>
      <c r="E15" s="13" t="s">
        <v>476</v>
      </c>
      <c r="F15" s="20" t="s">
        <v>91</v>
      </c>
      <c r="G15" s="13" t="s">
        <v>477</v>
      </c>
    </row>
    <row r="16" spans="1:7" ht="12.75">
      <c r="A16" s="20" t="s">
        <v>204</v>
      </c>
      <c r="B16" s="21" t="s">
        <v>331</v>
      </c>
      <c r="C16" s="22">
        <v>252</v>
      </c>
      <c r="D16" s="106" t="s">
        <v>196</v>
      </c>
      <c r="E16" s="70" t="s">
        <v>197</v>
      </c>
      <c r="F16" s="71" t="s">
        <v>198</v>
      </c>
      <c r="G16" s="70" t="s">
        <v>199</v>
      </c>
    </row>
    <row r="17" spans="1:7" s="77" customFormat="1" ht="25.5">
      <c r="A17" s="74" t="s">
        <v>338</v>
      </c>
      <c r="B17" s="75" t="s">
        <v>331</v>
      </c>
      <c r="C17" s="75">
        <v>250</v>
      </c>
      <c r="D17" s="75" t="s">
        <v>365</v>
      </c>
      <c r="E17" s="76" t="s">
        <v>393</v>
      </c>
      <c r="F17" s="74" t="s">
        <v>92</v>
      </c>
      <c r="G17" s="76" t="s">
        <v>508</v>
      </c>
    </row>
    <row r="18" ht="12.75">
      <c r="A18" s="18" t="s">
        <v>463</v>
      </c>
    </row>
    <row r="19" spans="1:7" ht="12.75">
      <c r="A19" s="18" t="s">
        <v>369</v>
      </c>
      <c r="G19" s="107" t="s">
        <v>200</v>
      </c>
    </row>
    <row r="21" ht="18">
      <c r="A21" s="17" t="s">
        <v>206</v>
      </c>
    </row>
    <row r="22" spans="1:7" s="2" customFormat="1" ht="12.75">
      <c r="A22" s="18" t="s">
        <v>325</v>
      </c>
      <c r="B22" s="18" t="s">
        <v>341</v>
      </c>
      <c r="C22" s="19" t="s">
        <v>320</v>
      </c>
      <c r="D22" s="18" t="s">
        <v>361</v>
      </c>
      <c r="E22" s="12" t="s">
        <v>123</v>
      </c>
      <c r="F22" s="18" t="s">
        <v>340</v>
      </c>
      <c r="G22" s="14" t="s">
        <v>318</v>
      </c>
    </row>
    <row r="23" spans="1:7" s="90" customFormat="1" ht="12.75">
      <c r="A23" s="87" t="s">
        <v>122</v>
      </c>
      <c r="B23" s="88">
        <v>4</v>
      </c>
      <c r="C23" s="88">
        <v>4</v>
      </c>
      <c r="D23" s="88"/>
      <c r="E23" s="89" t="s">
        <v>145</v>
      </c>
      <c r="F23" s="87" t="s">
        <v>124</v>
      </c>
      <c r="G23" s="89" t="s">
        <v>126</v>
      </c>
    </row>
    <row r="24" spans="1:7" s="90" customFormat="1" ht="12.75">
      <c r="A24" s="87" t="s">
        <v>122</v>
      </c>
      <c r="B24" s="88">
        <v>5</v>
      </c>
      <c r="C24" s="88">
        <v>5</v>
      </c>
      <c r="D24" s="88"/>
      <c r="E24" s="89" t="s">
        <v>146</v>
      </c>
      <c r="F24" s="87" t="s">
        <v>125</v>
      </c>
      <c r="G24" s="89" t="s">
        <v>127</v>
      </c>
    </row>
    <row r="25" spans="1:7" s="77" customFormat="1" ht="12.75">
      <c r="A25" s="74" t="s">
        <v>122</v>
      </c>
      <c r="B25" s="75">
        <v>8</v>
      </c>
      <c r="C25" s="75">
        <v>8</v>
      </c>
      <c r="D25" s="75"/>
      <c r="E25" s="76" t="s">
        <v>144</v>
      </c>
      <c r="F25" s="74" t="s">
        <v>128</v>
      </c>
      <c r="G25" s="76" t="s">
        <v>143</v>
      </c>
    </row>
    <row r="26" spans="1:7" ht="12.75">
      <c r="A26" s="20" t="s">
        <v>319</v>
      </c>
      <c r="B26" s="22">
        <v>9</v>
      </c>
      <c r="C26" s="22">
        <v>9</v>
      </c>
      <c r="E26" s="13" t="s">
        <v>132</v>
      </c>
      <c r="G26" s="81" t="s">
        <v>136</v>
      </c>
    </row>
    <row r="27" spans="1:7" ht="12.75">
      <c r="A27" s="20" t="s">
        <v>319</v>
      </c>
      <c r="B27" s="22">
        <v>9</v>
      </c>
      <c r="C27" s="22">
        <v>9</v>
      </c>
      <c r="E27" s="13" t="s">
        <v>133</v>
      </c>
      <c r="G27" s="81" t="s">
        <v>137</v>
      </c>
    </row>
    <row r="28" spans="1:7" ht="12.75">
      <c r="A28" s="20" t="s">
        <v>319</v>
      </c>
      <c r="B28" s="22">
        <v>9</v>
      </c>
      <c r="C28" s="22">
        <v>9</v>
      </c>
      <c r="E28" s="13" t="s">
        <v>134</v>
      </c>
      <c r="G28" s="81" t="s">
        <v>138</v>
      </c>
    </row>
    <row r="29" spans="1:7" ht="12.75">
      <c r="A29" s="20" t="s">
        <v>319</v>
      </c>
      <c r="B29" s="22">
        <v>9</v>
      </c>
      <c r="C29" s="22">
        <v>9</v>
      </c>
      <c r="E29" s="13" t="s">
        <v>135</v>
      </c>
      <c r="G29" s="81" t="s">
        <v>139</v>
      </c>
    </row>
    <row r="30" spans="1:7" ht="12.75">
      <c r="A30" s="20" t="s">
        <v>319</v>
      </c>
      <c r="B30" s="22">
        <v>9</v>
      </c>
      <c r="C30" s="22">
        <v>9</v>
      </c>
      <c r="E30" s="13" t="s">
        <v>129</v>
      </c>
      <c r="G30" s="81" t="s">
        <v>140</v>
      </c>
    </row>
    <row r="31" spans="1:7" ht="12.75">
      <c r="A31" s="20" t="s">
        <v>319</v>
      </c>
      <c r="B31" s="22">
        <v>9</v>
      </c>
      <c r="C31" s="22">
        <v>9</v>
      </c>
      <c r="E31" s="13" t="s">
        <v>130</v>
      </c>
      <c r="G31" s="81" t="s">
        <v>142</v>
      </c>
    </row>
    <row r="32" spans="1:7" ht="12.75">
      <c r="A32" s="20" t="s">
        <v>319</v>
      </c>
      <c r="B32" s="22">
        <v>9</v>
      </c>
      <c r="C32" s="22">
        <v>9</v>
      </c>
      <c r="E32" s="13" t="s">
        <v>131</v>
      </c>
      <c r="G32" s="81" t="s">
        <v>141</v>
      </c>
    </row>
    <row r="33" ht="38.25">
      <c r="G33" s="107" t="s">
        <v>164</v>
      </c>
    </row>
    <row r="34" spans="1:7" s="77" customFormat="1" ht="12.75">
      <c r="A34" s="74" t="s">
        <v>319</v>
      </c>
      <c r="B34" s="75" t="s">
        <v>323</v>
      </c>
      <c r="C34" s="75" t="s">
        <v>323</v>
      </c>
      <c r="D34" s="78" t="s">
        <v>391</v>
      </c>
      <c r="E34" s="76" t="s">
        <v>328</v>
      </c>
      <c r="F34" s="74" t="s">
        <v>93</v>
      </c>
      <c r="G34" s="96" t="s">
        <v>163</v>
      </c>
    </row>
    <row r="35" spans="1:7" s="77" customFormat="1" ht="12.75">
      <c r="A35" s="74" t="s">
        <v>319</v>
      </c>
      <c r="B35" s="75" t="s">
        <v>389</v>
      </c>
      <c r="C35" s="75" t="s">
        <v>389</v>
      </c>
      <c r="D35" s="78" t="s">
        <v>391</v>
      </c>
      <c r="E35" s="76" t="s">
        <v>98</v>
      </c>
      <c r="F35" s="76"/>
      <c r="G35" s="96" t="s">
        <v>105</v>
      </c>
    </row>
    <row r="36" spans="1:7" s="86" customFormat="1" ht="12.75">
      <c r="A36" s="83" t="s">
        <v>356</v>
      </c>
      <c r="B36" s="84" t="s">
        <v>329</v>
      </c>
      <c r="C36" s="84" t="s">
        <v>150</v>
      </c>
      <c r="D36" s="84"/>
      <c r="E36" s="85"/>
      <c r="F36" s="83"/>
      <c r="G36" s="97" t="s">
        <v>152</v>
      </c>
    </row>
    <row r="37" spans="1:7" s="86" customFormat="1" ht="12.75">
      <c r="A37" s="83" t="s">
        <v>356</v>
      </c>
      <c r="B37" s="84" t="s">
        <v>161</v>
      </c>
      <c r="C37" s="84" t="s">
        <v>151</v>
      </c>
      <c r="D37" s="84"/>
      <c r="E37" s="85"/>
      <c r="F37" s="83"/>
      <c r="G37" s="97" t="s">
        <v>153</v>
      </c>
    </row>
    <row r="38" spans="1:7" s="82" customFormat="1" ht="12.75">
      <c r="A38" s="79" t="s">
        <v>154</v>
      </c>
      <c r="B38" s="80" t="s">
        <v>326</v>
      </c>
      <c r="C38" s="80" t="s">
        <v>156</v>
      </c>
      <c r="D38" s="80"/>
      <c r="E38" s="81"/>
      <c r="F38" s="79"/>
      <c r="G38" s="98" t="s">
        <v>155</v>
      </c>
    </row>
    <row r="39" spans="1:7" s="82" customFormat="1" ht="12.75">
      <c r="A39" s="79" t="s">
        <v>367</v>
      </c>
      <c r="B39" s="82" t="s">
        <v>322</v>
      </c>
      <c r="C39" s="80" t="s">
        <v>158</v>
      </c>
      <c r="D39" s="80"/>
      <c r="E39" s="81"/>
      <c r="F39" s="79"/>
      <c r="G39" s="81" t="s">
        <v>162</v>
      </c>
    </row>
    <row r="40" spans="1:7" s="90" customFormat="1" ht="12.75">
      <c r="A40" s="87" t="s">
        <v>319</v>
      </c>
      <c r="B40" s="88" t="s">
        <v>94</v>
      </c>
      <c r="C40" s="88" t="s">
        <v>94</v>
      </c>
      <c r="D40" s="88" t="s">
        <v>95</v>
      </c>
      <c r="E40" s="89" t="s">
        <v>99</v>
      </c>
      <c r="F40" s="89"/>
      <c r="G40" s="89" t="s">
        <v>100</v>
      </c>
    </row>
    <row r="41" spans="1:7" ht="12.75">
      <c r="A41" s="20" t="s">
        <v>321</v>
      </c>
      <c r="B41" s="22">
        <v>80</v>
      </c>
      <c r="C41" s="22">
        <v>80</v>
      </c>
      <c r="D41" s="22" t="s">
        <v>101</v>
      </c>
      <c r="F41" s="13"/>
      <c r="G41" s="13" t="s">
        <v>113</v>
      </c>
    </row>
    <row r="42" spans="1:7" s="90" customFormat="1" ht="12.75">
      <c r="A42" s="87" t="s">
        <v>148</v>
      </c>
      <c r="B42" s="88">
        <v>89</v>
      </c>
      <c r="C42" s="88">
        <v>89</v>
      </c>
      <c r="D42" s="88" t="s">
        <v>365</v>
      </c>
      <c r="E42" s="89" t="s">
        <v>147</v>
      </c>
      <c r="F42" s="89"/>
      <c r="G42" s="89" t="s">
        <v>149</v>
      </c>
    </row>
    <row r="43" spans="1:7" s="94" customFormat="1" ht="12.75">
      <c r="A43" s="91" t="s">
        <v>230</v>
      </c>
      <c r="B43" s="92" t="s">
        <v>392</v>
      </c>
      <c r="C43" s="92" t="s">
        <v>103</v>
      </c>
      <c r="D43" s="92" t="s">
        <v>104</v>
      </c>
      <c r="E43" s="93" t="s">
        <v>109</v>
      </c>
      <c r="F43" s="93" t="s">
        <v>110</v>
      </c>
      <c r="G43" s="93" t="s">
        <v>102</v>
      </c>
    </row>
    <row r="44" spans="1:7" s="94" customFormat="1" ht="12.75">
      <c r="A44" s="91" t="s">
        <v>230</v>
      </c>
      <c r="B44" s="92" t="s">
        <v>513</v>
      </c>
      <c r="C44" s="92" t="s">
        <v>106</v>
      </c>
      <c r="D44" s="92" t="s">
        <v>107</v>
      </c>
      <c r="E44" s="93" t="s">
        <v>108</v>
      </c>
      <c r="F44" s="93" t="s">
        <v>111</v>
      </c>
      <c r="G44" s="93" t="s">
        <v>112</v>
      </c>
    </row>
    <row r="45" spans="1:7" s="94" customFormat="1" ht="12.75">
      <c r="A45" s="91" t="s">
        <v>121</v>
      </c>
      <c r="B45" s="92">
        <v>6</v>
      </c>
      <c r="C45" s="92">
        <v>96</v>
      </c>
      <c r="D45" s="92"/>
      <c r="E45" s="93" t="s">
        <v>115</v>
      </c>
      <c r="F45" s="93" t="s">
        <v>118</v>
      </c>
      <c r="G45" s="93" t="s">
        <v>116</v>
      </c>
    </row>
    <row r="46" spans="1:7" s="94" customFormat="1" ht="12.75">
      <c r="A46" s="91" t="s">
        <v>121</v>
      </c>
      <c r="B46" s="92">
        <v>7</v>
      </c>
      <c r="C46" s="92">
        <v>97</v>
      </c>
      <c r="D46" s="92"/>
      <c r="E46" s="93" t="s">
        <v>117</v>
      </c>
      <c r="F46" s="93" t="s">
        <v>119</v>
      </c>
      <c r="G46" s="93" t="s">
        <v>120</v>
      </c>
    </row>
    <row r="47" spans="1:7" s="94" customFormat="1" ht="38.25">
      <c r="A47" s="91"/>
      <c r="B47" s="92"/>
      <c r="C47" s="92"/>
      <c r="D47" s="92"/>
      <c r="E47" s="93"/>
      <c r="F47" s="93"/>
      <c r="G47" s="95" t="s">
        <v>281</v>
      </c>
    </row>
    <row r="48" ht="25.5">
      <c r="G48" s="107" t="s">
        <v>165</v>
      </c>
    </row>
    <row r="49" spans="1:7" s="77" customFormat="1" ht="12.75">
      <c r="A49" s="74" t="s">
        <v>114</v>
      </c>
      <c r="B49" s="75" t="s">
        <v>322</v>
      </c>
      <c r="C49" s="75" t="s">
        <v>159</v>
      </c>
      <c r="D49" s="75" t="s">
        <v>363</v>
      </c>
      <c r="E49" s="76" t="s">
        <v>169</v>
      </c>
      <c r="F49" s="74" t="s">
        <v>166</v>
      </c>
      <c r="G49" s="99" t="s">
        <v>172</v>
      </c>
    </row>
    <row r="50" spans="1:7" s="77" customFormat="1" ht="25.5">
      <c r="A50" s="74" t="s">
        <v>114</v>
      </c>
      <c r="B50" s="75" t="s">
        <v>394</v>
      </c>
      <c r="C50" s="75" t="s">
        <v>167</v>
      </c>
      <c r="D50" s="75" t="s">
        <v>362</v>
      </c>
      <c r="E50" s="76" t="s">
        <v>168</v>
      </c>
      <c r="F50" s="74"/>
      <c r="G50" s="99" t="s">
        <v>174</v>
      </c>
    </row>
    <row r="51" spans="1:7" s="77" customFormat="1" ht="12.75">
      <c r="A51" s="74" t="s">
        <v>114</v>
      </c>
      <c r="B51" s="75" t="s">
        <v>389</v>
      </c>
      <c r="C51" s="75" t="s">
        <v>170</v>
      </c>
      <c r="D51" s="75" t="s">
        <v>363</v>
      </c>
      <c r="E51" s="76"/>
      <c r="F51" s="74"/>
      <c r="G51" s="99" t="s">
        <v>171</v>
      </c>
    </row>
    <row r="52" spans="1:7" s="77" customFormat="1" ht="25.5">
      <c r="A52" s="74" t="s">
        <v>114</v>
      </c>
      <c r="B52" s="75" t="s">
        <v>150</v>
      </c>
      <c r="C52" s="75" t="s">
        <v>173</v>
      </c>
      <c r="D52" s="75" t="s">
        <v>362</v>
      </c>
      <c r="E52" s="76"/>
      <c r="F52" s="74"/>
      <c r="G52" s="99" t="s">
        <v>175</v>
      </c>
    </row>
    <row r="53" spans="1:7" ht="12.75">
      <c r="A53" s="20" t="s">
        <v>114</v>
      </c>
      <c r="B53" s="22">
        <v>40</v>
      </c>
      <c r="C53" s="22">
        <v>140</v>
      </c>
      <c r="D53" s="22" t="s">
        <v>363</v>
      </c>
      <c r="G53" s="13" t="s">
        <v>177</v>
      </c>
    </row>
    <row r="54" spans="1:7" ht="12.75">
      <c r="A54" s="20" t="s">
        <v>114</v>
      </c>
      <c r="B54" s="22">
        <v>41</v>
      </c>
      <c r="C54" s="22">
        <v>141</v>
      </c>
      <c r="D54" s="22" t="s">
        <v>363</v>
      </c>
      <c r="G54" s="13" t="s">
        <v>176</v>
      </c>
    </row>
    <row r="55" ht="12.75">
      <c r="G55" s="60"/>
    </row>
    <row r="56" spans="1:7" s="77" customFormat="1" ht="25.5">
      <c r="A56" s="74" t="s">
        <v>178</v>
      </c>
      <c r="B56" s="75" t="s">
        <v>395</v>
      </c>
      <c r="C56" s="75" t="s">
        <v>179</v>
      </c>
      <c r="D56" s="75" t="s">
        <v>364</v>
      </c>
      <c r="E56" s="76" t="s">
        <v>193</v>
      </c>
      <c r="F56" s="74" t="s">
        <v>194</v>
      </c>
      <c r="G56" s="76" t="s">
        <v>195</v>
      </c>
    </row>
    <row r="57" spans="1:7" ht="12.75">
      <c r="A57" s="20" t="s">
        <v>178</v>
      </c>
      <c r="B57" s="22">
        <v>10</v>
      </c>
      <c r="C57" s="22">
        <v>210</v>
      </c>
      <c r="D57" s="22" t="s">
        <v>182</v>
      </c>
      <c r="E57" s="13" t="s">
        <v>186</v>
      </c>
      <c r="G57" s="10" t="s">
        <v>180</v>
      </c>
    </row>
    <row r="58" spans="1:7" ht="25.5">
      <c r="A58" s="20" t="s">
        <v>178</v>
      </c>
      <c r="B58" s="22">
        <v>11</v>
      </c>
      <c r="C58" s="22">
        <v>211</v>
      </c>
      <c r="D58" s="22" t="s">
        <v>182</v>
      </c>
      <c r="F58" s="16"/>
      <c r="G58" s="60" t="s">
        <v>181</v>
      </c>
    </row>
    <row r="59" spans="1:7" s="90" customFormat="1" ht="38.25">
      <c r="A59" s="100" t="s">
        <v>289</v>
      </c>
      <c r="B59" s="101" t="s">
        <v>85</v>
      </c>
      <c r="C59" s="102">
        <v>240</v>
      </c>
      <c r="D59" s="102" t="s">
        <v>364</v>
      </c>
      <c r="E59" s="103" t="s">
        <v>291</v>
      </c>
      <c r="F59" s="100" t="s">
        <v>288</v>
      </c>
      <c r="G59" s="103" t="s">
        <v>201</v>
      </c>
    </row>
    <row r="60" spans="1:7" s="2" customFormat="1" ht="25.5">
      <c r="A60" s="15" t="s">
        <v>292</v>
      </c>
      <c r="B60" s="49" t="s">
        <v>85</v>
      </c>
      <c r="C60" s="32">
        <v>241</v>
      </c>
      <c r="D60" s="49" t="s">
        <v>85</v>
      </c>
      <c r="E60" s="11" t="s">
        <v>296</v>
      </c>
      <c r="F60" s="11" t="s">
        <v>293</v>
      </c>
      <c r="G60" s="11" t="s">
        <v>294</v>
      </c>
    </row>
    <row r="61" spans="1:7" ht="12.75">
      <c r="A61" s="16" t="s">
        <v>290</v>
      </c>
      <c r="B61" s="32"/>
      <c r="C61" s="32">
        <v>242</v>
      </c>
      <c r="D61" s="53" t="s">
        <v>85</v>
      </c>
      <c r="E61" s="11" t="s">
        <v>295</v>
      </c>
      <c r="F61" s="16"/>
      <c r="G61" s="11" t="s">
        <v>380</v>
      </c>
    </row>
    <row r="62" spans="1:7" ht="12.75">
      <c r="A62" s="49"/>
      <c r="B62" s="53"/>
      <c r="C62" s="53"/>
      <c r="D62" s="53"/>
      <c r="E62" s="54"/>
      <c r="F62" s="16"/>
      <c r="G62" s="11"/>
    </row>
    <row r="63" spans="1:7" s="59" customFormat="1" ht="25.5">
      <c r="A63" s="16" t="s">
        <v>289</v>
      </c>
      <c r="B63" s="32"/>
      <c r="C63" s="32">
        <v>240</v>
      </c>
      <c r="D63" s="32"/>
      <c r="E63" s="11" t="s">
        <v>80</v>
      </c>
      <c r="F63" s="16"/>
      <c r="G63" s="11" t="s">
        <v>183</v>
      </c>
    </row>
    <row r="64" spans="1:7" s="59" customFormat="1" ht="38.25">
      <c r="A64" s="16" t="s">
        <v>289</v>
      </c>
      <c r="B64" s="32"/>
      <c r="C64" s="32"/>
      <c r="D64" s="32"/>
      <c r="E64" s="11" t="s">
        <v>25</v>
      </c>
      <c r="F64" s="16"/>
      <c r="G64" s="11" t="s">
        <v>184</v>
      </c>
    </row>
    <row r="65" spans="1:7" s="59" customFormat="1" ht="38.25">
      <c r="A65" s="16" t="s">
        <v>289</v>
      </c>
      <c r="B65" s="32"/>
      <c r="C65" s="32"/>
      <c r="D65" s="32"/>
      <c r="E65" s="11" t="s">
        <v>185</v>
      </c>
      <c r="F65" s="16"/>
      <c r="G65" s="11" t="s">
        <v>24</v>
      </c>
    </row>
    <row r="66" spans="1:7" s="59" customFormat="1" ht="63.75">
      <c r="A66" s="16"/>
      <c r="B66" s="32"/>
      <c r="C66" s="32"/>
      <c r="D66" s="32"/>
      <c r="E66" s="11"/>
      <c r="F66" s="16"/>
      <c r="G66" s="107" t="s">
        <v>203</v>
      </c>
    </row>
    <row r="67" spans="1:7" s="59" customFormat="1" ht="27.75" customHeight="1">
      <c r="A67" s="56"/>
      <c r="B67" s="57"/>
      <c r="C67" s="57"/>
      <c r="D67" s="57"/>
      <c r="E67" s="58"/>
      <c r="F67" s="56"/>
      <c r="G67" s="11" t="s">
        <v>375</v>
      </c>
    </row>
    <row r="68" spans="1:7" s="59" customFormat="1" ht="38.25">
      <c r="A68" s="69"/>
      <c r="B68" s="57"/>
      <c r="C68" s="57"/>
      <c r="D68" s="57"/>
      <c r="E68" s="58"/>
      <c r="F68" s="56"/>
      <c r="G68" s="60" t="s">
        <v>281</v>
      </c>
    </row>
    <row r="69" spans="2:7" s="2" customFormat="1" ht="12.75">
      <c r="B69" s="32"/>
      <c r="C69" s="32"/>
      <c r="D69" s="32"/>
      <c r="E69" s="11"/>
      <c r="F69" s="16"/>
      <c r="G69" s="11"/>
    </row>
    <row r="70" spans="1:7" s="104" customFormat="1" ht="25.5">
      <c r="A70" s="100" t="s">
        <v>376</v>
      </c>
      <c r="B70" s="102"/>
      <c r="C70" s="102">
        <v>243</v>
      </c>
      <c r="D70" s="102"/>
      <c r="E70" s="103" t="s">
        <v>379</v>
      </c>
      <c r="F70" s="100"/>
      <c r="G70" s="105" t="s">
        <v>282</v>
      </c>
    </row>
    <row r="71" spans="1:7" s="2" customFormat="1" ht="12.75">
      <c r="A71" s="16" t="s">
        <v>377</v>
      </c>
      <c r="B71" s="32"/>
      <c r="C71" s="32">
        <v>244</v>
      </c>
      <c r="D71" s="32"/>
      <c r="E71" s="11" t="s">
        <v>381</v>
      </c>
      <c r="F71" s="16"/>
      <c r="G71" s="60" t="s">
        <v>384</v>
      </c>
    </row>
    <row r="72" spans="1:7" s="2" customFormat="1" ht="12.75">
      <c r="A72" s="16" t="s">
        <v>378</v>
      </c>
      <c r="B72" s="32"/>
      <c r="C72" s="32">
        <v>249</v>
      </c>
      <c r="D72" s="32"/>
      <c r="E72" s="11" t="s">
        <v>382</v>
      </c>
      <c r="F72" s="16" t="s">
        <v>190</v>
      </c>
      <c r="G72" s="60" t="s">
        <v>280</v>
      </c>
    </row>
    <row r="73" spans="1:7" s="104" customFormat="1" ht="38.25">
      <c r="A73" s="100" t="s">
        <v>229</v>
      </c>
      <c r="B73" s="102"/>
      <c r="C73" s="102">
        <v>260</v>
      </c>
      <c r="D73" s="102"/>
      <c r="E73" s="103" t="s">
        <v>386</v>
      </c>
      <c r="F73" s="100"/>
      <c r="G73" s="105" t="s">
        <v>388</v>
      </c>
    </row>
    <row r="74" spans="1:7" s="111" customFormat="1" ht="38.25">
      <c r="A74" s="108" t="s">
        <v>383</v>
      </c>
      <c r="B74" s="109"/>
      <c r="C74" s="109">
        <v>270</v>
      </c>
      <c r="D74" s="109"/>
      <c r="E74" s="98" t="s">
        <v>385</v>
      </c>
      <c r="F74" s="108"/>
      <c r="G74" s="110" t="s">
        <v>387</v>
      </c>
    </row>
    <row r="75" spans="1:7" s="2" customFormat="1" ht="12.75">
      <c r="A75" s="16"/>
      <c r="B75" s="32"/>
      <c r="C75" s="32"/>
      <c r="D75" s="32"/>
      <c r="E75" s="11"/>
      <c r="F75" s="16"/>
      <c r="G75" s="11"/>
    </row>
    <row r="76" ht="12.75">
      <c r="A76" s="16" t="s">
        <v>463</v>
      </c>
    </row>
    <row r="77" ht="12.75">
      <c r="A77" s="16" t="s">
        <v>369</v>
      </c>
    </row>
    <row r="78" ht="12.75">
      <c r="A78" s="16"/>
    </row>
    <row r="79" spans="1:7" ht="12.75">
      <c r="A79" s="16"/>
      <c r="G79" s="50"/>
    </row>
    <row r="80" spans="1:6" s="2" customFormat="1" ht="18">
      <c r="A80" s="23" t="s">
        <v>286</v>
      </c>
      <c r="B80" s="32"/>
      <c r="C80" s="32"/>
      <c r="D80" s="32"/>
      <c r="E80" s="11"/>
      <c r="F80" s="16"/>
    </row>
    <row r="81" spans="1:7" s="2" customFormat="1" ht="42" customHeight="1">
      <c r="A81" s="52" t="s">
        <v>189</v>
      </c>
      <c r="B81" s="32"/>
      <c r="C81" s="32"/>
      <c r="D81" s="32"/>
      <c r="E81" s="11"/>
      <c r="F81" s="16"/>
      <c r="G81" s="11" t="s">
        <v>284</v>
      </c>
    </row>
    <row r="82" spans="1:7" s="2" customFormat="1" ht="39.75" customHeight="1">
      <c r="A82" s="52"/>
      <c r="B82" s="32"/>
      <c r="C82" s="32"/>
      <c r="D82" s="32"/>
      <c r="E82" s="11"/>
      <c r="F82" s="16"/>
      <c r="G82" s="11" t="s">
        <v>285</v>
      </c>
    </row>
    <row r="83" spans="1:7" s="2" customFormat="1" ht="12.75">
      <c r="A83" s="24" t="s">
        <v>301</v>
      </c>
      <c r="B83" s="32"/>
      <c r="C83" s="32"/>
      <c r="D83" s="32"/>
      <c r="E83" s="11"/>
      <c r="F83" s="16"/>
      <c r="G83" s="11"/>
    </row>
    <row r="84" spans="1:7" s="2" customFormat="1" ht="12.75">
      <c r="A84" s="72" t="s">
        <v>287</v>
      </c>
      <c r="B84" s="73"/>
      <c r="C84" s="73"/>
      <c r="D84" s="73"/>
      <c r="E84" s="73"/>
      <c r="F84" s="73"/>
      <c r="G84" s="73"/>
    </row>
    <row r="85" spans="1:7" s="2" customFormat="1" ht="12.75">
      <c r="A85" s="72" t="s">
        <v>266</v>
      </c>
      <c r="B85" s="73"/>
      <c r="C85" s="73"/>
      <c r="D85" s="73"/>
      <c r="E85" s="73"/>
      <c r="F85" s="73"/>
      <c r="G85" s="73"/>
    </row>
    <row r="86" spans="1:7" s="8" customFormat="1" ht="12.75">
      <c r="A86" s="24" t="s">
        <v>325</v>
      </c>
      <c r="B86" s="24" t="s">
        <v>341</v>
      </c>
      <c r="C86" s="26" t="s">
        <v>320</v>
      </c>
      <c r="D86" s="25"/>
      <c r="E86" s="14" t="s">
        <v>246</v>
      </c>
      <c r="F86" s="24" t="s">
        <v>340</v>
      </c>
      <c r="G86" s="14" t="s">
        <v>318</v>
      </c>
    </row>
    <row r="87" spans="1:7" s="2" customFormat="1" ht="12.75">
      <c r="A87" s="16"/>
      <c r="B87" s="32"/>
      <c r="C87" s="32" t="s">
        <v>308</v>
      </c>
      <c r="D87" s="32" t="s">
        <v>311</v>
      </c>
      <c r="F87" s="16"/>
      <c r="G87" s="11"/>
    </row>
    <row r="88" spans="1:7" s="2" customFormat="1" ht="12.75">
      <c r="A88" s="49" t="s">
        <v>299</v>
      </c>
      <c r="B88" s="53" t="s">
        <v>85</v>
      </c>
      <c r="C88" s="53" t="s">
        <v>85</v>
      </c>
      <c r="D88" s="53" t="s">
        <v>85</v>
      </c>
      <c r="E88" s="54" t="s">
        <v>300</v>
      </c>
      <c r="F88" s="16"/>
      <c r="G88" s="11" t="s">
        <v>472</v>
      </c>
    </row>
    <row r="89" spans="1:7" s="104" customFormat="1" ht="12.75">
      <c r="A89" s="100" t="s">
        <v>309</v>
      </c>
      <c r="B89" s="102"/>
      <c r="C89" s="102" t="s">
        <v>243</v>
      </c>
      <c r="D89" s="102" t="s">
        <v>362</v>
      </c>
      <c r="E89" s="103" t="s">
        <v>310</v>
      </c>
      <c r="F89" s="100"/>
      <c r="G89" s="103" t="s">
        <v>242</v>
      </c>
    </row>
    <row r="90" spans="1:7" s="104" customFormat="1" ht="12.75">
      <c r="A90" s="100" t="s">
        <v>221</v>
      </c>
      <c r="B90" s="102"/>
      <c r="C90" s="102">
        <v>300</v>
      </c>
      <c r="D90" s="102"/>
      <c r="E90" s="103" t="s">
        <v>77</v>
      </c>
      <c r="F90" s="100"/>
      <c r="G90" s="103" t="s">
        <v>245</v>
      </c>
    </row>
    <row r="91" spans="1:7" s="2" customFormat="1" ht="12.75">
      <c r="A91" s="16" t="s">
        <v>222</v>
      </c>
      <c r="B91" s="32"/>
      <c r="C91" s="32" t="s">
        <v>244</v>
      </c>
      <c r="D91" s="32"/>
      <c r="E91" s="11" t="s">
        <v>277</v>
      </c>
      <c r="F91" s="16"/>
      <c r="G91" s="11" t="s">
        <v>274</v>
      </c>
    </row>
    <row r="92" spans="1:7" s="2" customFormat="1" ht="12.75">
      <c r="A92" s="16" t="s">
        <v>223</v>
      </c>
      <c r="B92" s="32"/>
      <c r="C92" s="32" t="s">
        <v>247</v>
      </c>
      <c r="D92" s="32"/>
      <c r="E92" s="11" t="s">
        <v>278</v>
      </c>
      <c r="F92" s="16"/>
      <c r="G92" s="11" t="s">
        <v>234</v>
      </c>
    </row>
    <row r="93" spans="1:7" s="2" customFormat="1" ht="12.75">
      <c r="A93" s="16" t="s">
        <v>224</v>
      </c>
      <c r="B93" s="32"/>
      <c r="C93" s="32" t="s">
        <v>248</v>
      </c>
      <c r="D93" s="32"/>
      <c r="E93" s="11" t="s">
        <v>279</v>
      </c>
      <c r="F93" s="16"/>
      <c r="G93" s="11" t="s">
        <v>235</v>
      </c>
    </row>
    <row r="94" spans="1:7" s="104" customFormat="1" ht="12.75">
      <c r="A94" s="100" t="s">
        <v>225</v>
      </c>
      <c r="B94" s="102"/>
      <c r="C94" s="102" t="s">
        <v>249</v>
      </c>
      <c r="D94" s="102"/>
      <c r="E94" s="103" t="s">
        <v>276</v>
      </c>
      <c r="F94" s="100"/>
      <c r="G94" s="103" t="s">
        <v>283</v>
      </c>
    </row>
    <row r="95" spans="1:7" s="2" customFormat="1" ht="25.5">
      <c r="A95" s="16" t="s">
        <v>306</v>
      </c>
      <c r="B95" s="32"/>
      <c r="C95" s="32" t="s">
        <v>250</v>
      </c>
      <c r="D95" s="32"/>
      <c r="E95" s="11" t="s">
        <v>38</v>
      </c>
      <c r="F95" s="16"/>
      <c r="G95" s="11" t="s">
        <v>275</v>
      </c>
    </row>
    <row r="96" spans="1:7" s="2" customFormat="1" ht="12.75">
      <c r="A96" s="16" t="s">
        <v>303</v>
      </c>
      <c r="B96" s="32"/>
      <c r="C96" s="32" t="s">
        <v>251</v>
      </c>
      <c r="D96" s="32"/>
      <c r="E96" s="11" t="s">
        <v>217</v>
      </c>
      <c r="F96" s="16"/>
      <c r="G96" s="11" t="s">
        <v>237</v>
      </c>
    </row>
    <row r="97" spans="1:7" s="2" customFormat="1" ht="12.75">
      <c r="A97" s="16" t="s">
        <v>330</v>
      </c>
      <c r="B97" s="32"/>
      <c r="C97" s="32" t="s">
        <v>252</v>
      </c>
      <c r="D97" s="32"/>
      <c r="E97" s="11" t="s">
        <v>218</v>
      </c>
      <c r="F97" s="16"/>
      <c r="G97" s="11" t="s">
        <v>238</v>
      </c>
    </row>
    <row r="98" spans="1:7" s="2" customFormat="1" ht="12.75">
      <c r="A98" s="16" t="s">
        <v>304</v>
      </c>
      <c r="B98" s="32"/>
      <c r="C98" s="32" t="s">
        <v>253</v>
      </c>
      <c r="D98" s="32"/>
      <c r="E98" s="11" t="s">
        <v>219</v>
      </c>
      <c r="F98" s="16"/>
      <c r="G98" s="11" t="s">
        <v>239</v>
      </c>
    </row>
    <row r="99" spans="1:7" s="2" customFormat="1" ht="12.75">
      <c r="A99" s="16" t="s">
        <v>305</v>
      </c>
      <c r="B99" s="32"/>
      <c r="C99" s="32" t="s">
        <v>254</v>
      </c>
      <c r="D99" s="32"/>
      <c r="E99" s="11" t="s">
        <v>220</v>
      </c>
      <c r="F99" s="16"/>
      <c r="G99" s="11" t="s">
        <v>240</v>
      </c>
    </row>
    <row r="100" spans="1:7" s="2" customFormat="1" ht="12.75">
      <c r="A100" s="16" t="s">
        <v>226</v>
      </c>
      <c r="B100" s="32"/>
      <c r="C100" s="32" t="s">
        <v>255</v>
      </c>
      <c r="D100" s="32"/>
      <c r="E100" s="11" t="s">
        <v>269</v>
      </c>
      <c r="F100" s="16"/>
      <c r="G100" s="11" t="s">
        <v>273</v>
      </c>
    </row>
    <row r="101" spans="1:7" s="2" customFormat="1" ht="12.75">
      <c r="A101" s="16" t="s">
        <v>227</v>
      </c>
      <c r="B101" s="32"/>
      <c r="C101" s="32" t="s">
        <v>256</v>
      </c>
      <c r="D101" s="32"/>
      <c r="E101" s="11" t="s">
        <v>270</v>
      </c>
      <c r="F101" s="16"/>
      <c r="G101" s="11" t="s">
        <v>272</v>
      </c>
    </row>
    <row r="102" spans="1:7" s="2" customFormat="1" ht="12.75">
      <c r="A102" s="16" t="s">
        <v>228</v>
      </c>
      <c r="B102" s="32"/>
      <c r="C102" s="32" t="s">
        <v>257</v>
      </c>
      <c r="D102" s="32"/>
      <c r="E102" s="11" t="s">
        <v>271</v>
      </c>
      <c r="F102" s="16"/>
      <c r="G102" s="11" t="s">
        <v>241</v>
      </c>
    </row>
    <row r="103" spans="1:7" s="104" customFormat="1" ht="12.75">
      <c r="A103" s="100" t="s">
        <v>302</v>
      </c>
      <c r="B103" s="102"/>
      <c r="C103" s="102" t="s">
        <v>258</v>
      </c>
      <c r="D103" s="102"/>
      <c r="E103" s="103" t="s">
        <v>268</v>
      </c>
      <c r="F103" s="100"/>
      <c r="G103" s="103" t="s">
        <v>37</v>
      </c>
    </row>
    <row r="104" spans="1:7" s="104" customFormat="1" ht="12.75">
      <c r="A104" s="100" t="s">
        <v>298</v>
      </c>
      <c r="B104" s="102"/>
      <c r="C104" s="102" t="s">
        <v>259</v>
      </c>
      <c r="D104" s="102"/>
      <c r="E104" s="103" t="s">
        <v>267</v>
      </c>
      <c r="F104" s="100"/>
      <c r="G104" s="103" t="s">
        <v>36</v>
      </c>
    </row>
    <row r="105" spans="1:7" s="2" customFormat="1" ht="12.75">
      <c r="A105" s="16" t="s">
        <v>307</v>
      </c>
      <c r="B105" s="32"/>
      <c r="C105" s="32" t="s">
        <v>259</v>
      </c>
      <c r="D105" s="32"/>
      <c r="E105" s="11" t="s">
        <v>216</v>
      </c>
      <c r="F105" s="16"/>
      <c r="G105" s="11" t="s">
        <v>35</v>
      </c>
    </row>
    <row r="106" spans="1:7" s="2" customFormat="1" ht="12.75">
      <c r="A106" s="16" t="s">
        <v>316</v>
      </c>
      <c r="B106" s="32"/>
      <c r="C106" s="32" t="s">
        <v>260</v>
      </c>
      <c r="D106" s="32"/>
      <c r="E106" s="11" t="s">
        <v>211</v>
      </c>
      <c r="F106" s="16"/>
      <c r="G106" s="11" t="s">
        <v>34</v>
      </c>
    </row>
    <row r="107" spans="1:7" s="2" customFormat="1" ht="12.75">
      <c r="A107" s="16" t="s">
        <v>312</v>
      </c>
      <c r="B107" s="32"/>
      <c r="C107" s="32" t="s">
        <v>261</v>
      </c>
      <c r="D107" s="32"/>
      <c r="E107" s="11" t="s">
        <v>212</v>
      </c>
      <c r="F107" s="16"/>
      <c r="G107" s="11" t="s">
        <v>33</v>
      </c>
    </row>
    <row r="108" spans="1:7" s="2" customFormat="1" ht="12.75">
      <c r="A108" s="16" t="s">
        <v>313</v>
      </c>
      <c r="B108" s="32"/>
      <c r="C108" s="32" t="s">
        <v>262</v>
      </c>
      <c r="D108" s="32"/>
      <c r="E108" s="11" t="s">
        <v>213</v>
      </c>
      <c r="F108" s="16"/>
      <c r="G108" s="11" t="s">
        <v>32</v>
      </c>
    </row>
    <row r="109" spans="1:7" s="2" customFormat="1" ht="12.75">
      <c r="A109" s="16" t="s">
        <v>314</v>
      </c>
      <c r="B109" s="32"/>
      <c r="C109" s="32" t="s">
        <v>263</v>
      </c>
      <c r="D109" s="32"/>
      <c r="E109" s="11" t="s">
        <v>214</v>
      </c>
      <c r="F109" s="16"/>
      <c r="G109" s="11" t="s">
        <v>31</v>
      </c>
    </row>
    <row r="110" spans="1:7" s="2" customFormat="1" ht="12.75">
      <c r="A110" s="16" t="s">
        <v>315</v>
      </c>
      <c r="B110" s="32"/>
      <c r="C110" s="32" t="s">
        <v>264</v>
      </c>
      <c r="D110" s="32"/>
      <c r="E110" s="11" t="s">
        <v>215</v>
      </c>
      <c r="F110" s="16"/>
      <c r="G110" s="11" t="s">
        <v>30</v>
      </c>
    </row>
    <row r="111" spans="1:7" s="104" customFormat="1" ht="12.75">
      <c r="A111" s="100" t="s">
        <v>471</v>
      </c>
      <c r="B111" s="102"/>
      <c r="C111" s="102" t="s">
        <v>265</v>
      </c>
      <c r="D111" s="102"/>
      <c r="E111" s="103" t="s">
        <v>187</v>
      </c>
      <c r="F111" s="100"/>
      <c r="G111" s="103" t="s">
        <v>470</v>
      </c>
    </row>
    <row r="112" spans="1:7" s="111" customFormat="1" ht="12.75">
      <c r="A112" s="108"/>
      <c r="B112" s="109"/>
      <c r="C112" s="109"/>
      <c r="D112" s="109"/>
      <c r="E112" s="98"/>
      <c r="F112" s="108"/>
      <c r="G112" s="112" t="s">
        <v>205</v>
      </c>
    </row>
    <row r="113" spans="1:7" s="104" customFormat="1" ht="12.75">
      <c r="A113" s="100" t="s">
        <v>468</v>
      </c>
      <c r="B113" s="102"/>
      <c r="C113" s="102" t="s">
        <v>265</v>
      </c>
      <c r="D113" s="102"/>
      <c r="E113" s="103" t="s">
        <v>188</v>
      </c>
      <c r="F113" s="100"/>
      <c r="G113" s="103" t="s">
        <v>469</v>
      </c>
    </row>
    <row r="114" spans="1:7" s="2" customFormat="1" ht="12.75">
      <c r="A114" s="16" t="s">
        <v>231</v>
      </c>
      <c r="B114" s="32"/>
      <c r="C114" s="32">
        <v>290</v>
      </c>
      <c r="D114" s="32"/>
      <c r="E114" s="11" t="s">
        <v>231</v>
      </c>
      <c r="F114" s="16"/>
      <c r="G114" s="11" t="s">
        <v>29</v>
      </c>
    </row>
    <row r="115" spans="1:7" s="2" customFormat="1" ht="12.75">
      <c r="A115" s="16" t="s">
        <v>232</v>
      </c>
      <c r="B115" s="32"/>
      <c r="C115" s="32">
        <v>291</v>
      </c>
      <c r="D115" s="32"/>
      <c r="E115" s="11" t="s">
        <v>232</v>
      </c>
      <c r="F115" s="16"/>
      <c r="G115" s="11" t="s">
        <v>28</v>
      </c>
    </row>
    <row r="116" spans="1:7" s="2" customFormat="1" ht="12.75">
      <c r="A116" s="16" t="s">
        <v>233</v>
      </c>
      <c r="B116" s="32"/>
      <c r="C116" s="32">
        <v>292</v>
      </c>
      <c r="D116" s="32"/>
      <c r="E116" s="11" t="s">
        <v>233</v>
      </c>
      <c r="F116" s="16"/>
      <c r="G116" s="11" t="s">
        <v>26</v>
      </c>
    </row>
    <row r="117" spans="1:7" s="104" customFormat="1" ht="25.5">
      <c r="A117" s="100" t="s">
        <v>297</v>
      </c>
      <c r="B117" s="102"/>
      <c r="C117" s="102">
        <v>299</v>
      </c>
      <c r="D117" s="102"/>
      <c r="E117" s="103" t="s">
        <v>78</v>
      </c>
      <c r="F117" s="100"/>
      <c r="G117" s="103" t="s">
        <v>79</v>
      </c>
    </row>
    <row r="118" spans="1:7" s="2" customFormat="1" ht="12.75">
      <c r="A118" s="56" t="s">
        <v>191</v>
      </c>
      <c r="B118" s="57"/>
      <c r="C118" s="57">
        <v>999</v>
      </c>
      <c r="D118" s="32"/>
      <c r="E118" s="11"/>
      <c r="F118" s="16"/>
      <c r="G118" s="11" t="s">
        <v>192</v>
      </c>
    </row>
    <row r="119" spans="1:7" s="2" customFormat="1" ht="12.75">
      <c r="A119" s="16"/>
      <c r="B119" s="32"/>
      <c r="C119" s="32"/>
      <c r="D119" s="32"/>
      <c r="E119" s="11"/>
      <c r="F119" s="16"/>
      <c r="G119" s="11"/>
    </row>
    <row r="120" spans="1:7" s="2" customFormat="1" ht="12.75">
      <c r="A120" s="55" t="s">
        <v>27</v>
      </c>
      <c r="B120" s="32"/>
      <c r="C120" s="32"/>
      <c r="D120" s="32"/>
      <c r="E120" s="11"/>
      <c r="F120" s="16"/>
      <c r="G120" s="11"/>
    </row>
    <row r="121" spans="1:7" s="64" customFormat="1" ht="12.75">
      <c r="A121" s="61"/>
      <c r="B121" s="62"/>
      <c r="C121" s="62"/>
      <c r="D121" s="62"/>
      <c r="E121" s="63"/>
      <c r="F121" s="61"/>
      <c r="G121" s="63"/>
    </row>
    <row r="122" spans="2:7" s="68" customFormat="1" ht="12.75">
      <c r="B122" s="66"/>
      <c r="C122" s="66"/>
      <c r="D122" s="66"/>
      <c r="E122" s="67"/>
      <c r="F122" s="65"/>
      <c r="G122" s="67"/>
    </row>
    <row r="123" spans="1:7" s="68" customFormat="1" ht="12.75">
      <c r="A123" s="65"/>
      <c r="B123" s="66"/>
      <c r="C123" s="66"/>
      <c r="D123" s="66"/>
      <c r="E123" s="67"/>
      <c r="F123" s="65"/>
      <c r="G123" s="67"/>
    </row>
    <row r="124" spans="1:7" s="68" customFormat="1" ht="12.75">
      <c r="A124" s="65"/>
      <c r="B124" s="66"/>
      <c r="C124" s="66"/>
      <c r="D124" s="66"/>
      <c r="E124" s="67"/>
      <c r="F124" s="65"/>
      <c r="G124" s="67"/>
    </row>
    <row r="125" spans="1:7" s="68" customFormat="1" ht="12.75">
      <c r="A125" s="65"/>
      <c r="B125" s="66"/>
      <c r="C125" s="66"/>
      <c r="D125" s="66"/>
      <c r="E125" s="67"/>
      <c r="F125" s="65"/>
      <c r="G125" s="67"/>
    </row>
    <row r="126" spans="1:7" s="68" customFormat="1" ht="12.75">
      <c r="A126" s="65"/>
      <c r="B126" s="66"/>
      <c r="C126" s="66"/>
      <c r="D126" s="66"/>
      <c r="E126" s="67"/>
      <c r="F126" s="65"/>
      <c r="G126" s="67"/>
    </row>
    <row r="127" spans="1:7" s="68" customFormat="1" ht="12.75">
      <c r="A127" s="65"/>
      <c r="B127" s="66"/>
      <c r="C127" s="66"/>
      <c r="D127" s="66"/>
      <c r="E127" s="67"/>
      <c r="F127" s="65"/>
      <c r="G127" s="67"/>
    </row>
    <row r="128" spans="1:7" s="68" customFormat="1" ht="12.75">
      <c r="A128" s="65"/>
      <c r="B128" s="66"/>
      <c r="C128" s="66"/>
      <c r="D128" s="66"/>
      <c r="E128" s="67"/>
      <c r="F128" s="65"/>
      <c r="G128" s="67"/>
    </row>
    <row r="129" spans="1:7" s="68" customFormat="1" ht="12.75">
      <c r="A129" s="65"/>
      <c r="B129" s="66"/>
      <c r="C129" s="66"/>
      <c r="D129" s="66"/>
      <c r="E129" s="67"/>
      <c r="F129" s="65"/>
      <c r="G129" s="67"/>
    </row>
    <row r="130" spans="1:7" s="68" customFormat="1" ht="12.75">
      <c r="A130" s="65"/>
      <c r="B130" s="66"/>
      <c r="C130" s="66"/>
      <c r="D130" s="66"/>
      <c r="E130" s="67"/>
      <c r="F130" s="65"/>
      <c r="G130" s="67"/>
    </row>
    <row r="131" spans="1:7" s="68" customFormat="1" ht="12.75">
      <c r="A131" s="65"/>
      <c r="B131" s="66"/>
      <c r="C131" s="66"/>
      <c r="D131" s="66"/>
      <c r="E131" s="67"/>
      <c r="F131" s="65"/>
      <c r="G131" s="67"/>
    </row>
    <row r="132" spans="1:7" s="68" customFormat="1" ht="12.75">
      <c r="A132" s="65"/>
      <c r="B132" s="66"/>
      <c r="C132" s="66"/>
      <c r="D132" s="66"/>
      <c r="E132" s="67"/>
      <c r="F132" s="65"/>
      <c r="G132" s="67"/>
    </row>
    <row r="133" spans="1:7" s="68" customFormat="1" ht="12.75">
      <c r="A133" s="65"/>
      <c r="B133" s="66"/>
      <c r="C133" s="66"/>
      <c r="D133" s="66"/>
      <c r="E133" s="67"/>
      <c r="F133" s="65"/>
      <c r="G133" s="67"/>
    </row>
    <row r="134" spans="2:7" s="2" customFormat="1" ht="12.75">
      <c r="B134" s="32"/>
      <c r="C134" s="32"/>
      <c r="D134" s="32"/>
      <c r="E134" s="11"/>
      <c r="F134" s="16"/>
      <c r="G134" s="11" t="s">
        <v>236</v>
      </c>
    </row>
  </sheetData>
  <mergeCells count="2">
    <mergeCell ref="A84:G84"/>
    <mergeCell ref="A85:G85"/>
  </mergeCells>
  <printOptions/>
  <pageMargins left="0.75" right="0.75" top="0.34" bottom="0.6" header="0.19" footer="0.4921259845"/>
  <pageSetup fitToHeight="0" fitToWidth="1" horizontalDpi="600" verticalDpi="600" orientation="landscape" paperSize="9" scale="61" r:id="rId1"/>
  <rowBreaks count="1" manualBreakCount="1">
    <brk id="79"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workbookViewId="0" topLeftCell="A1">
      <selection activeCell="A6" sqref="A6"/>
    </sheetView>
  </sheetViews>
  <sheetFormatPr defaultColWidth="11.421875" defaultRowHeight="12.75"/>
  <cols>
    <col min="1" max="8" width="6.421875" style="0" customWidth="1"/>
    <col min="11" max="11" width="25.28125" style="0" customWidth="1"/>
  </cols>
  <sheetData>
    <row r="1" spans="1:8" s="1" customFormat="1" ht="12.75">
      <c r="A1" s="6" t="s">
        <v>68</v>
      </c>
      <c r="B1" s="6"/>
      <c r="C1" s="6"/>
      <c r="D1" s="6"/>
      <c r="E1" s="6"/>
      <c r="F1" s="6"/>
      <c r="G1" s="6"/>
      <c r="H1" s="6"/>
    </row>
    <row r="2" spans="1:9" s="1" customFormat="1" ht="12.75">
      <c r="A2" s="6">
        <v>7</v>
      </c>
      <c r="B2" s="6">
        <v>6</v>
      </c>
      <c r="C2" s="6">
        <v>5</v>
      </c>
      <c r="D2" s="6">
        <v>4</v>
      </c>
      <c r="E2" s="6">
        <v>3</v>
      </c>
      <c r="F2" s="6">
        <v>2</v>
      </c>
      <c r="G2" s="6">
        <v>1</v>
      </c>
      <c r="H2" s="6">
        <v>0</v>
      </c>
      <c r="I2" s="1" t="s">
        <v>70</v>
      </c>
    </row>
    <row r="3" spans="1:9" ht="12.75">
      <c r="A3" s="4" t="s">
        <v>334</v>
      </c>
      <c r="B3" s="4" t="s">
        <v>344</v>
      </c>
      <c r="C3" s="4" t="s">
        <v>343</v>
      </c>
      <c r="D3" s="4" t="s">
        <v>338</v>
      </c>
      <c r="I3" t="s">
        <v>75</v>
      </c>
    </row>
    <row r="4" spans="1:9" ht="12.75">
      <c r="A4" s="4" t="s">
        <v>60</v>
      </c>
      <c r="B4" s="4" t="s">
        <v>506</v>
      </c>
      <c r="C4" s="4" t="s">
        <v>506</v>
      </c>
      <c r="D4" s="4" t="s">
        <v>60</v>
      </c>
      <c r="E4" s="4" t="s">
        <v>342</v>
      </c>
      <c r="F4" s="4" t="s">
        <v>342</v>
      </c>
      <c r="G4" s="4" t="s">
        <v>342</v>
      </c>
      <c r="H4" s="4" t="s">
        <v>342</v>
      </c>
      <c r="I4" s="4" t="s">
        <v>74</v>
      </c>
    </row>
    <row r="5" spans="1:9" ht="12.75">
      <c r="A5" s="4" t="s">
        <v>60</v>
      </c>
      <c r="B5" s="4" t="s">
        <v>507</v>
      </c>
      <c r="C5" s="4" t="s">
        <v>506</v>
      </c>
      <c r="D5" s="4" t="s">
        <v>60</v>
      </c>
      <c r="E5" s="4" t="s">
        <v>506</v>
      </c>
      <c r="F5" s="4" t="s">
        <v>506</v>
      </c>
      <c r="G5" s="4" t="s">
        <v>61</v>
      </c>
      <c r="H5" s="4" t="s">
        <v>61</v>
      </c>
      <c r="I5" s="4" t="s">
        <v>73</v>
      </c>
    </row>
    <row r="6" spans="1:9" ht="12.75">
      <c r="A6" s="4" t="s">
        <v>60</v>
      </c>
      <c r="B6" s="4" t="s">
        <v>60</v>
      </c>
      <c r="C6" s="4" t="s">
        <v>507</v>
      </c>
      <c r="D6" s="4" t="s">
        <v>82</v>
      </c>
      <c r="E6" s="2" t="s">
        <v>56</v>
      </c>
      <c r="F6" s="2" t="s">
        <v>57</v>
      </c>
      <c r="G6" s="2" t="s">
        <v>58</v>
      </c>
      <c r="H6" s="2" t="s">
        <v>59</v>
      </c>
      <c r="I6" t="s">
        <v>72</v>
      </c>
    </row>
    <row r="8" ht="12.75">
      <c r="A8" s="1" t="s">
        <v>69</v>
      </c>
    </row>
    <row r="9" ht="12.75">
      <c r="B9" s="1" t="s">
        <v>486</v>
      </c>
    </row>
    <row r="10" ht="12.75">
      <c r="C10" s="1" t="s">
        <v>71</v>
      </c>
    </row>
    <row r="11" ht="12.75">
      <c r="D11" s="1" t="s">
        <v>487</v>
      </c>
    </row>
    <row r="12" ht="12.75">
      <c r="F12" t="s">
        <v>359</v>
      </c>
    </row>
    <row r="13" ht="12.75">
      <c r="G13" t="s">
        <v>358</v>
      </c>
    </row>
    <row r="17" ht="12.75">
      <c r="A17" t="s">
        <v>488</v>
      </c>
    </row>
    <row r="20" ht="12.75">
      <c r="A20" s="1" t="s">
        <v>484</v>
      </c>
    </row>
    <row r="21" spans="1:15" ht="12.75">
      <c r="A21" t="s">
        <v>489</v>
      </c>
      <c r="J21" t="s">
        <v>479</v>
      </c>
      <c r="L21" s="37">
        <v>18.432</v>
      </c>
      <c r="M21" s="37">
        <v>16</v>
      </c>
      <c r="N21" s="37">
        <v>16</v>
      </c>
      <c r="O21" s="37">
        <v>16</v>
      </c>
    </row>
    <row r="22" spans="1:15" ht="12.75">
      <c r="A22" t="s">
        <v>490</v>
      </c>
      <c r="J22" t="s">
        <v>478</v>
      </c>
      <c r="L22" s="38">
        <v>57600</v>
      </c>
      <c r="M22" s="38">
        <v>38400</v>
      </c>
      <c r="N22" s="38">
        <v>57600</v>
      </c>
      <c r="O22" s="38">
        <v>9600</v>
      </c>
    </row>
    <row r="23" spans="1:10" ht="12.75">
      <c r="A23" t="s">
        <v>491</v>
      </c>
      <c r="J23" t="s">
        <v>483</v>
      </c>
    </row>
    <row r="24" spans="1:15" ht="12.75">
      <c r="A24" t="s">
        <v>492</v>
      </c>
      <c r="J24" s="41" t="s">
        <v>480</v>
      </c>
      <c r="K24" s="41"/>
      <c r="L24" s="42">
        <f>L21*1000000/(8*L22)-1</f>
        <v>39</v>
      </c>
      <c r="M24" s="42">
        <f>M21*1000000/(8*M22)-1</f>
        <v>51.083333333333336</v>
      </c>
      <c r="N24" s="42">
        <f>N21*1000000/(8*N22)-1</f>
        <v>33.72222222222222</v>
      </c>
      <c r="O24" s="42">
        <f>O21*1000000/(8*O22)-1</f>
        <v>207.33333333333334</v>
      </c>
    </row>
    <row r="25" spans="1:15" ht="12.75">
      <c r="A25" t="s">
        <v>493</v>
      </c>
      <c r="J25" s="41" t="s">
        <v>495</v>
      </c>
      <c r="K25" s="41"/>
      <c r="L25" s="43">
        <f>ROUND(L24,0)</f>
        <v>39</v>
      </c>
      <c r="M25" s="43">
        <f>ROUND(M24,0)</f>
        <v>51</v>
      </c>
      <c r="N25" s="43">
        <f>ROUND(N24,0)</f>
        <v>34</v>
      </c>
      <c r="O25" s="43">
        <f>ROUND(O24,0)</f>
        <v>207</v>
      </c>
    </row>
    <row r="26" spans="1:15" ht="12.75">
      <c r="A26" t="s">
        <v>494</v>
      </c>
      <c r="J26" s="41" t="s">
        <v>481</v>
      </c>
      <c r="K26" s="41"/>
      <c r="L26" s="42">
        <f>L21*1000000/((L25+1)*8)</f>
        <v>57600</v>
      </c>
      <c r="M26" s="42">
        <f>M21*1000000/((M25+1)*8)</f>
        <v>38461.53846153846</v>
      </c>
      <c r="N26" s="42">
        <f>N21*1000000/((N25+1)*8)</f>
        <v>57142.857142857145</v>
      </c>
      <c r="O26" s="42">
        <f>O21*1000000/((O25+1)*8)</f>
        <v>9615.384615384615</v>
      </c>
    </row>
    <row r="27" spans="1:15" ht="12.75">
      <c r="A27" t="s">
        <v>498</v>
      </c>
      <c r="J27" s="41" t="s">
        <v>482</v>
      </c>
      <c r="K27" s="41"/>
      <c r="L27" s="42">
        <f>100*(L26/L22-1)</f>
        <v>0</v>
      </c>
      <c r="M27" s="42">
        <f>100*(M26/M22-1)</f>
        <v>0.1602564102564097</v>
      </c>
      <c r="N27" s="42">
        <f>100*(N26/N22-1)</f>
        <v>-0.7936507936507908</v>
      </c>
      <c r="O27" s="42">
        <f>100*(O26/O22-1)</f>
        <v>0.1602564102564097</v>
      </c>
    </row>
    <row r="28" ht="12.75">
      <c r="A28" t="s">
        <v>497</v>
      </c>
    </row>
    <row r="29" ht="12.75">
      <c r="A29" t="s">
        <v>496</v>
      </c>
    </row>
    <row r="30" ht="12.75">
      <c r="A30" t="s">
        <v>499</v>
      </c>
    </row>
    <row r="31" ht="12.75">
      <c r="A31" t="s">
        <v>500</v>
      </c>
    </row>
    <row r="35" spans="1:5" ht="12.75">
      <c r="A35" s="1" t="s">
        <v>345</v>
      </c>
      <c r="B35" s="1"/>
      <c r="C35" s="1"/>
      <c r="D35" s="1"/>
      <c r="E35" s="1"/>
    </row>
    <row r="36" spans="1:11" ht="12.75">
      <c r="A36" s="1" t="s">
        <v>346</v>
      </c>
      <c r="C36" s="1" t="s">
        <v>350</v>
      </c>
      <c r="G36" s="1" t="s">
        <v>348</v>
      </c>
      <c r="I36" s="1" t="s">
        <v>349</v>
      </c>
      <c r="K36" s="1" t="s">
        <v>509</v>
      </c>
    </row>
    <row r="37" spans="1:11" ht="12.75">
      <c r="A37" s="4" t="s">
        <v>322</v>
      </c>
      <c r="C37" s="4" t="s">
        <v>347</v>
      </c>
      <c r="G37" s="4" t="s">
        <v>511</v>
      </c>
      <c r="I37" s="5" t="s">
        <v>331</v>
      </c>
      <c r="K37" s="4" t="s">
        <v>510</v>
      </c>
    </row>
    <row r="38" spans="1:11" ht="12.75">
      <c r="A38" t="s">
        <v>323</v>
      </c>
      <c r="C38" s="4" t="s">
        <v>351</v>
      </c>
      <c r="G38" t="s">
        <v>511</v>
      </c>
      <c r="I38" s="5" t="s">
        <v>331</v>
      </c>
      <c r="K38" t="s">
        <v>510</v>
      </c>
    </row>
    <row r="39" spans="1:11" ht="12.75">
      <c r="A39" t="s">
        <v>324</v>
      </c>
      <c r="C39" t="s">
        <v>352</v>
      </c>
      <c r="G39" t="s">
        <v>511</v>
      </c>
      <c r="I39" t="s">
        <v>512</v>
      </c>
      <c r="K39" s="39" t="s">
        <v>331</v>
      </c>
    </row>
    <row r="40" spans="1:11" ht="12.75">
      <c r="A40" t="s">
        <v>333</v>
      </c>
      <c r="C40" t="s">
        <v>353</v>
      </c>
      <c r="G40" t="s">
        <v>354</v>
      </c>
      <c r="I40" t="s">
        <v>355</v>
      </c>
      <c r="K40" t="s">
        <v>355</v>
      </c>
    </row>
    <row r="41" ht="12.75">
      <c r="A41" t="s">
        <v>485</v>
      </c>
    </row>
  </sheetData>
  <printOptions/>
  <pageMargins left="0.75" right="0.75" top="1" bottom="1" header="0.4921259845" footer="0.4921259845"/>
  <pageSetup fitToHeight="1" fitToWidth="1" horizontalDpi="1200" verticalDpi="12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F88"/>
  <sheetViews>
    <sheetView workbookViewId="0" topLeftCell="A1">
      <selection activeCell="F89" sqref="F89"/>
    </sheetView>
  </sheetViews>
  <sheetFormatPr defaultColWidth="11.421875" defaultRowHeight="12.75"/>
  <cols>
    <col min="1" max="1" width="13.00390625" style="30" customWidth="1"/>
    <col min="2" max="2" width="9.140625" style="30" customWidth="1"/>
    <col min="3" max="3" width="20.57421875" style="30" customWidth="1"/>
    <col min="4" max="4" width="18.7109375" style="30" customWidth="1"/>
    <col min="5" max="5" width="10.421875" style="30" customWidth="1"/>
    <col min="6" max="6" width="11.421875" style="30" customWidth="1"/>
  </cols>
  <sheetData>
    <row r="1" spans="1:2" ht="23.25">
      <c r="A1" s="7" t="s">
        <v>397</v>
      </c>
      <c r="B1" s="7"/>
    </row>
    <row r="2" spans="1:2" ht="12.75">
      <c r="A2" s="3"/>
      <c r="B2" s="3"/>
    </row>
    <row r="3" spans="1:2" ht="12.75">
      <c r="A3" s="31" t="s">
        <v>357</v>
      </c>
      <c r="B3" s="31"/>
    </row>
    <row r="4" spans="1:2" ht="12.75">
      <c r="A4" s="32" t="s">
        <v>445</v>
      </c>
      <c r="B4" s="32"/>
    </row>
    <row r="5" spans="1:2" ht="12.75">
      <c r="A5" s="32" t="s">
        <v>449</v>
      </c>
      <c r="B5" s="32"/>
    </row>
    <row r="6" spans="1:2" ht="12.75">
      <c r="A6" s="22" t="s">
        <v>396</v>
      </c>
      <c r="B6" s="22"/>
    </row>
    <row r="7" spans="1:2" ht="12.75">
      <c r="A7" s="22" t="s">
        <v>446</v>
      </c>
      <c r="B7" s="22"/>
    </row>
    <row r="8" ht="12.75">
      <c r="A8" s="30" t="s">
        <v>465</v>
      </c>
    </row>
    <row r="9" spans="1:2" ht="12.75">
      <c r="A9" s="22"/>
      <c r="B9" s="22"/>
    </row>
    <row r="10" spans="1:2" ht="18">
      <c r="A10" s="33" t="s">
        <v>501</v>
      </c>
      <c r="B10" s="33"/>
    </row>
    <row r="11" spans="1:6" s="1" customFormat="1" ht="12.75">
      <c r="A11" s="19" t="s">
        <v>412</v>
      </c>
      <c r="B11" s="34" t="s">
        <v>410</v>
      </c>
      <c r="C11" s="31" t="s">
        <v>399</v>
      </c>
      <c r="D11" s="31" t="s">
        <v>400</v>
      </c>
      <c r="E11" s="31" t="s">
        <v>416</v>
      </c>
      <c r="F11" s="31" t="s">
        <v>402</v>
      </c>
    </row>
    <row r="12" spans="1:6" ht="12.75">
      <c r="A12" s="22" t="s">
        <v>406</v>
      </c>
      <c r="B12" s="22">
        <v>0</v>
      </c>
      <c r="C12" s="35" t="s">
        <v>331</v>
      </c>
      <c r="D12" s="35" t="s">
        <v>331</v>
      </c>
      <c r="E12" s="35"/>
      <c r="F12" s="30" t="s">
        <v>403</v>
      </c>
    </row>
    <row r="13" spans="1:6" ht="12.75">
      <c r="A13" s="21" t="s">
        <v>398</v>
      </c>
      <c r="B13" s="21" t="s">
        <v>398</v>
      </c>
      <c r="C13" s="35" t="s">
        <v>331</v>
      </c>
      <c r="D13" s="35" t="s">
        <v>331</v>
      </c>
      <c r="E13" s="35"/>
      <c r="F13" s="30" t="s">
        <v>447</v>
      </c>
    </row>
    <row r="14" spans="1:6" ht="12.75">
      <c r="A14" s="22" t="s">
        <v>504</v>
      </c>
      <c r="B14" s="22">
        <v>17</v>
      </c>
      <c r="C14" s="35" t="s">
        <v>331</v>
      </c>
      <c r="D14" s="35" t="s">
        <v>331</v>
      </c>
      <c r="E14" s="35"/>
      <c r="F14" s="30" t="s">
        <v>404</v>
      </c>
    </row>
    <row r="15" spans="1:6" ht="12.75">
      <c r="A15" s="19" t="s">
        <v>407</v>
      </c>
      <c r="B15" s="22">
        <v>20</v>
      </c>
      <c r="C15" s="35" t="s">
        <v>401</v>
      </c>
      <c r="D15" s="30" t="s">
        <v>424</v>
      </c>
      <c r="E15" s="35" t="s">
        <v>417</v>
      </c>
      <c r="F15" s="30" t="s">
        <v>448</v>
      </c>
    </row>
    <row r="16" spans="1:5" ht="12.75">
      <c r="A16" s="21" t="s">
        <v>398</v>
      </c>
      <c r="B16" s="21" t="s">
        <v>398</v>
      </c>
      <c r="C16" s="35" t="s">
        <v>331</v>
      </c>
      <c r="D16" s="35" t="s">
        <v>331</v>
      </c>
      <c r="E16" s="35" t="s">
        <v>417</v>
      </c>
    </row>
    <row r="17" spans="1:5" ht="12.75">
      <c r="A17" s="22" t="s">
        <v>408</v>
      </c>
      <c r="B17" s="22">
        <v>27</v>
      </c>
      <c r="C17" s="35" t="s">
        <v>401</v>
      </c>
      <c r="D17" s="30" t="s">
        <v>424</v>
      </c>
      <c r="E17" s="35" t="s">
        <v>417</v>
      </c>
    </row>
    <row r="18" spans="1:6" ht="12.75">
      <c r="A18" s="22" t="s">
        <v>502</v>
      </c>
      <c r="B18" s="22">
        <v>0</v>
      </c>
      <c r="C18" s="35" t="s">
        <v>331</v>
      </c>
      <c r="D18" s="35" t="s">
        <v>331</v>
      </c>
      <c r="E18" s="35"/>
      <c r="F18" s="30" t="s">
        <v>505</v>
      </c>
    </row>
    <row r="19" spans="1:5" ht="12.75">
      <c r="A19" s="21" t="s">
        <v>398</v>
      </c>
      <c r="B19" s="21" t="s">
        <v>398</v>
      </c>
      <c r="C19" s="35" t="s">
        <v>331</v>
      </c>
      <c r="D19" s="35" t="s">
        <v>331</v>
      </c>
      <c r="E19" s="35"/>
    </row>
    <row r="20" spans="1:5" ht="12.75">
      <c r="A20" s="22" t="s">
        <v>503</v>
      </c>
      <c r="B20" s="22">
        <v>19</v>
      </c>
      <c r="C20" s="35" t="s">
        <v>331</v>
      </c>
      <c r="D20" s="35" t="s">
        <v>331</v>
      </c>
      <c r="E20" s="35"/>
    </row>
    <row r="22" ht="12.75">
      <c r="A22" s="30" t="s">
        <v>464</v>
      </c>
    </row>
    <row r="23" ht="12.75">
      <c r="A23" s="30" t="s">
        <v>466</v>
      </c>
    </row>
    <row r="24" ht="12.75">
      <c r="A24" s="30" t="s">
        <v>467</v>
      </c>
    </row>
    <row r="25" ht="12.75">
      <c r="A25" s="30" t="s">
        <v>473</v>
      </c>
    </row>
    <row r="27" spans="1:2" ht="18">
      <c r="A27" s="33" t="s">
        <v>405</v>
      </c>
      <c r="B27" s="33"/>
    </row>
    <row r="28" spans="1:6" s="1" customFormat="1" ht="12.75">
      <c r="A28" s="19" t="s">
        <v>412</v>
      </c>
      <c r="B28" s="34" t="s">
        <v>410</v>
      </c>
      <c r="C28" s="31" t="s">
        <v>399</v>
      </c>
      <c r="D28" s="31" t="s">
        <v>400</v>
      </c>
      <c r="E28" s="31" t="s">
        <v>416</v>
      </c>
      <c r="F28" s="31" t="s">
        <v>402</v>
      </c>
    </row>
    <row r="29" spans="1:6" ht="12.75">
      <c r="A29" s="30" t="s">
        <v>409</v>
      </c>
      <c r="B29" s="30">
        <v>5</v>
      </c>
      <c r="C29" s="30" t="s">
        <v>450</v>
      </c>
      <c r="D29" s="35" t="s">
        <v>331</v>
      </c>
      <c r="E29" s="30" t="s">
        <v>418</v>
      </c>
      <c r="F29" s="30" t="s">
        <v>451</v>
      </c>
    </row>
    <row r="30" spans="1:6" ht="12.75">
      <c r="A30" s="30" t="s">
        <v>411</v>
      </c>
      <c r="B30" s="30">
        <v>20</v>
      </c>
      <c r="C30" s="35" t="s">
        <v>401</v>
      </c>
      <c r="D30" s="30" t="s">
        <v>425</v>
      </c>
      <c r="E30" s="35" t="s">
        <v>417</v>
      </c>
      <c r="F30" s="30" t="s">
        <v>452</v>
      </c>
    </row>
    <row r="31" spans="1:6" ht="12.75">
      <c r="A31" s="30" t="s">
        <v>413</v>
      </c>
      <c r="B31" s="30">
        <v>4</v>
      </c>
      <c r="C31" s="30" t="s">
        <v>414</v>
      </c>
      <c r="D31" s="35" t="s">
        <v>331</v>
      </c>
      <c r="E31" s="30" t="s">
        <v>419</v>
      </c>
      <c r="F31" s="30" t="s">
        <v>415</v>
      </c>
    </row>
    <row r="32" spans="1:6" ht="12.75">
      <c r="A32" s="31" t="s">
        <v>427</v>
      </c>
      <c r="B32" s="30">
        <v>0</v>
      </c>
      <c r="C32" s="30" t="s">
        <v>420</v>
      </c>
      <c r="D32" s="30" t="s">
        <v>421</v>
      </c>
      <c r="E32" s="35" t="s">
        <v>456</v>
      </c>
      <c r="F32" s="30" t="s">
        <v>453</v>
      </c>
    </row>
    <row r="33" spans="1:6" ht="12.75">
      <c r="A33" s="30" t="s">
        <v>422</v>
      </c>
      <c r="B33" s="30">
        <v>1</v>
      </c>
      <c r="C33" s="30" t="s">
        <v>423</v>
      </c>
      <c r="D33" s="30" t="s">
        <v>429</v>
      </c>
      <c r="E33" s="30" t="s">
        <v>430</v>
      </c>
      <c r="F33" s="30" t="s">
        <v>454</v>
      </c>
    </row>
    <row r="34" spans="1:6" ht="12.75">
      <c r="A34" s="30" t="s">
        <v>426</v>
      </c>
      <c r="B34" s="30">
        <v>2</v>
      </c>
      <c r="C34" s="30" t="s">
        <v>423</v>
      </c>
      <c r="D34" s="30" t="s">
        <v>428</v>
      </c>
      <c r="E34" s="30" t="s">
        <v>455</v>
      </c>
      <c r="F34" s="30" t="s">
        <v>444</v>
      </c>
    </row>
    <row r="35" spans="1:6" ht="12.75">
      <c r="A35" s="30" t="s">
        <v>431</v>
      </c>
      <c r="B35" s="30">
        <v>10</v>
      </c>
      <c r="C35" s="30" t="s">
        <v>432</v>
      </c>
      <c r="D35" s="35" t="s">
        <v>331</v>
      </c>
      <c r="E35" s="30" t="s">
        <v>433</v>
      </c>
      <c r="F35" s="30" t="s">
        <v>434</v>
      </c>
    </row>
    <row r="38" spans="1:2" ht="18">
      <c r="A38" s="33" t="s">
        <v>332</v>
      </c>
      <c r="B38" s="33"/>
    </row>
    <row r="39" ht="12.75">
      <c r="A39" s="30" t="s">
        <v>458</v>
      </c>
    </row>
    <row r="40" ht="12.75">
      <c r="A40" s="3" t="s">
        <v>461</v>
      </c>
    </row>
    <row r="41" ht="12.75">
      <c r="A41" s="30" t="s">
        <v>462</v>
      </c>
    </row>
    <row r="43" spans="1:6" s="1" customFormat="1" ht="12.75">
      <c r="A43" s="19" t="s">
        <v>412</v>
      </c>
      <c r="B43" s="34" t="s">
        <v>410</v>
      </c>
      <c r="C43" s="31" t="s">
        <v>399</v>
      </c>
      <c r="D43" s="31" t="s">
        <v>400</v>
      </c>
      <c r="E43" s="31" t="s">
        <v>416</v>
      </c>
      <c r="F43" s="31" t="s">
        <v>402</v>
      </c>
    </row>
    <row r="44" spans="1:6" s="47" customFormat="1" ht="12.75">
      <c r="A44" s="44" t="s">
        <v>59</v>
      </c>
      <c r="B44" s="45">
        <v>19</v>
      </c>
      <c r="C44" s="46" t="s">
        <v>85</v>
      </c>
      <c r="D44" s="46" t="s">
        <v>85</v>
      </c>
      <c r="E44" s="46" t="s">
        <v>85</v>
      </c>
      <c r="F44" s="46" t="s">
        <v>86</v>
      </c>
    </row>
    <row r="45" spans="1:6" s="47" customFormat="1" ht="12.75">
      <c r="A45" s="44" t="s">
        <v>83</v>
      </c>
      <c r="B45" s="44" t="s">
        <v>84</v>
      </c>
      <c r="C45" s="46" t="s">
        <v>85</v>
      </c>
      <c r="D45" s="46" t="s">
        <v>85</v>
      </c>
      <c r="E45" s="46" t="s">
        <v>85</v>
      </c>
      <c r="F45" s="46" t="s">
        <v>87</v>
      </c>
    </row>
    <row r="46" spans="1:6" ht="12.75">
      <c r="A46" s="30" t="s">
        <v>435</v>
      </c>
      <c r="B46" s="35" t="s">
        <v>331</v>
      </c>
      <c r="C46" s="30" t="s">
        <v>438</v>
      </c>
      <c r="D46" s="35" t="s">
        <v>331</v>
      </c>
      <c r="E46" s="30" t="s">
        <v>418</v>
      </c>
      <c r="F46" s="30" t="s">
        <v>457</v>
      </c>
    </row>
    <row r="47" spans="1:6" ht="12.75">
      <c r="A47" s="30" t="s">
        <v>40</v>
      </c>
      <c r="B47" s="30">
        <v>28</v>
      </c>
      <c r="C47" s="30" t="s">
        <v>41</v>
      </c>
      <c r="D47" s="35" t="s">
        <v>331</v>
      </c>
      <c r="E47" s="30">
        <v>6</v>
      </c>
      <c r="F47" s="30" t="s">
        <v>44</v>
      </c>
    </row>
    <row r="48" spans="1:6" ht="12.75">
      <c r="A48" s="30" t="s">
        <v>23</v>
      </c>
      <c r="B48" s="30">
        <v>27</v>
      </c>
      <c r="C48" s="30" t="s">
        <v>42</v>
      </c>
      <c r="D48" s="35" t="s">
        <v>331</v>
      </c>
      <c r="E48" s="30">
        <v>4</v>
      </c>
      <c r="F48" s="30" t="s">
        <v>43</v>
      </c>
    </row>
    <row r="49" spans="1:6" ht="12.75">
      <c r="A49" s="30" t="s">
        <v>21</v>
      </c>
      <c r="B49" s="35">
        <v>29</v>
      </c>
      <c r="C49" s="30" t="s">
        <v>22</v>
      </c>
      <c r="D49" s="35" t="s">
        <v>331</v>
      </c>
      <c r="E49" s="30">
        <v>0</v>
      </c>
      <c r="F49" s="30" t="s">
        <v>39</v>
      </c>
    </row>
    <row r="50" spans="1:6" ht="12.75">
      <c r="A50" s="31" t="s">
        <v>437</v>
      </c>
      <c r="B50" s="30">
        <v>0</v>
      </c>
      <c r="C50" s="35" t="s">
        <v>401</v>
      </c>
      <c r="D50" s="30" t="s">
        <v>443</v>
      </c>
      <c r="E50" s="30" t="s">
        <v>442</v>
      </c>
      <c r="F50" s="30" t="s">
        <v>459</v>
      </c>
    </row>
    <row r="51" spans="1:6" ht="12.75">
      <c r="A51" s="31" t="s">
        <v>436</v>
      </c>
      <c r="B51" s="30">
        <v>1</v>
      </c>
      <c r="C51" s="35" t="s">
        <v>439</v>
      </c>
      <c r="D51" s="35" t="s">
        <v>440</v>
      </c>
      <c r="E51" s="30" t="s">
        <v>441</v>
      </c>
      <c r="F51" s="30" t="s">
        <v>460</v>
      </c>
    </row>
    <row r="54" spans="1:2" ht="18">
      <c r="A54" s="33" t="s">
        <v>0</v>
      </c>
      <c r="B54" s="33"/>
    </row>
    <row r="55" ht="12.75">
      <c r="A55" s="30" t="s">
        <v>1</v>
      </c>
    </row>
    <row r="56" ht="12.75">
      <c r="A56" s="3" t="s">
        <v>45</v>
      </c>
    </row>
    <row r="58" spans="1:6" s="1" customFormat="1" ht="12.75">
      <c r="A58" s="19" t="s">
        <v>412</v>
      </c>
      <c r="B58" s="34" t="s">
        <v>410</v>
      </c>
      <c r="C58" s="31" t="s">
        <v>399</v>
      </c>
      <c r="D58" s="31" t="s">
        <v>400</v>
      </c>
      <c r="E58" s="31" t="s">
        <v>416</v>
      </c>
      <c r="F58" s="31" t="s">
        <v>402</v>
      </c>
    </row>
    <row r="59" spans="1:6" ht="12.75">
      <c r="A59" s="31" t="s">
        <v>15</v>
      </c>
      <c r="B59" s="30">
        <v>19</v>
      </c>
      <c r="C59" s="30" t="s">
        <v>2</v>
      </c>
      <c r="D59" s="30" t="s">
        <v>13</v>
      </c>
      <c r="E59" s="30" t="s">
        <v>4</v>
      </c>
      <c r="F59" s="30" t="s">
        <v>19</v>
      </c>
    </row>
    <row r="60" spans="1:6" ht="12.75">
      <c r="A60" s="30" t="s">
        <v>2</v>
      </c>
      <c r="B60" s="30">
        <v>19</v>
      </c>
      <c r="C60" s="30" t="s">
        <v>2</v>
      </c>
      <c r="D60" s="30" t="s">
        <v>13</v>
      </c>
      <c r="E60" s="30" t="s">
        <v>4</v>
      </c>
      <c r="F60" s="30" t="s">
        <v>14</v>
      </c>
    </row>
    <row r="61" spans="1:6" ht="12.75">
      <c r="A61" s="30" t="s">
        <v>18</v>
      </c>
      <c r="B61" s="30">
        <v>19</v>
      </c>
      <c r="C61" s="30" t="s">
        <v>2</v>
      </c>
      <c r="D61" s="30" t="s">
        <v>13</v>
      </c>
      <c r="E61" s="30" t="s">
        <v>4</v>
      </c>
      <c r="F61" s="30" t="s">
        <v>20</v>
      </c>
    </row>
    <row r="62" spans="1:6" ht="12.75">
      <c r="A62" s="30" t="s">
        <v>6</v>
      </c>
      <c r="B62" s="30">
        <v>9</v>
      </c>
      <c r="C62" s="30" t="s">
        <v>3</v>
      </c>
      <c r="D62" s="30" t="s">
        <v>13</v>
      </c>
      <c r="E62" s="30">
        <v>7</v>
      </c>
      <c r="F62" s="30" t="s">
        <v>5</v>
      </c>
    </row>
    <row r="63" spans="1:6" ht="12.75">
      <c r="A63" s="30" t="s">
        <v>7</v>
      </c>
      <c r="B63" s="30">
        <v>8</v>
      </c>
      <c r="C63" s="30" t="s">
        <v>16</v>
      </c>
      <c r="D63" s="30" t="s">
        <v>13</v>
      </c>
      <c r="E63" s="30" t="s">
        <v>8</v>
      </c>
      <c r="F63" s="30" t="s">
        <v>17</v>
      </c>
    </row>
    <row r="65" ht="18">
      <c r="A65" s="33" t="s">
        <v>330</v>
      </c>
    </row>
    <row r="66" ht="12.75">
      <c r="A66" s="30" t="s">
        <v>9</v>
      </c>
    </row>
    <row r="67" ht="12.75">
      <c r="A67" s="30" t="s">
        <v>12</v>
      </c>
    </row>
    <row r="68" ht="12.75">
      <c r="A68" s="30" t="s">
        <v>10</v>
      </c>
    </row>
    <row r="69" ht="12.75">
      <c r="A69" s="30" t="s">
        <v>11</v>
      </c>
    </row>
    <row r="72" spans="1:2" ht="18">
      <c r="A72" s="33" t="s">
        <v>46</v>
      </c>
      <c r="B72" s="33"/>
    </row>
    <row r="73" ht="12.75">
      <c r="A73" s="30" t="s">
        <v>47</v>
      </c>
    </row>
    <row r="74" ht="12.75">
      <c r="A74" s="3" t="s">
        <v>48</v>
      </c>
    </row>
    <row r="76" ht="12.75">
      <c r="A76" s="30" t="s">
        <v>81</v>
      </c>
    </row>
    <row r="78" spans="1:6" ht="12.75">
      <c r="A78" s="19" t="s">
        <v>412</v>
      </c>
      <c r="B78" s="34" t="s">
        <v>410</v>
      </c>
      <c r="C78" s="31" t="s">
        <v>399</v>
      </c>
      <c r="D78" s="31" t="s">
        <v>400</v>
      </c>
      <c r="E78" s="31" t="s">
        <v>416</v>
      </c>
      <c r="F78" s="31" t="s">
        <v>402</v>
      </c>
    </row>
    <row r="79" spans="1:6" ht="12.75">
      <c r="A79" s="30" t="s">
        <v>49</v>
      </c>
      <c r="B79" s="35">
        <v>29</v>
      </c>
      <c r="C79" s="30" t="s">
        <v>22</v>
      </c>
      <c r="D79" s="35" t="s">
        <v>331</v>
      </c>
      <c r="E79" s="30">
        <v>0</v>
      </c>
      <c r="F79" s="30" t="s">
        <v>52</v>
      </c>
    </row>
    <row r="80" spans="1:6" ht="12.75">
      <c r="A80" s="30" t="s">
        <v>40</v>
      </c>
      <c r="B80" s="30">
        <v>28</v>
      </c>
      <c r="C80" s="30" t="s">
        <v>41</v>
      </c>
      <c r="D80" s="35" t="s">
        <v>331</v>
      </c>
      <c r="E80" s="30">
        <v>0</v>
      </c>
      <c r="F80" s="30" t="s">
        <v>50</v>
      </c>
    </row>
    <row r="81" spans="1:6" ht="12.75">
      <c r="A81" s="30" t="s">
        <v>23</v>
      </c>
      <c r="B81" s="30">
        <v>27</v>
      </c>
      <c r="C81" s="30" t="s">
        <v>42</v>
      </c>
      <c r="D81" s="35" t="s">
        <v>331</v>
      </c>
      <c r="E81" s="30">
        <v>10</v>
      </c>
      <c r="F81" s="30" t="s">
        <v>51</v>
      </c>
    </row>
    <row r="82" spans="1:6" ht="12.75">
      <c r="A82" s="30" t="s">
        <v>53</v>
      </c>
      <c r="B82" s="30">
        <v>9</v>
      </c>
      <c r="C82" s="30" t="s">
        <v>335</v>
      </c>
      <c r="D82" s="35" t="s">
        <v>331</v>
      </c>
      <c r="E82" s="30">
        <v>1</v>
      </c>
      <c r="F82" s="30" t="s">
        <v>55</v>
      </c>
    </row>
    <row r="83" spans="1:6" ht="12.75">
      <c r="A83" s="31" t="s">
        <v>54</v>
      </c>
      <c r="B83" s="30" t="s">
        <v>66</v>
      </c>
      <c r="C83" s="35" t="s">
        <v>439</v>
      </c>
      <c r="D83" s="35" t="s">
        <v>440</v>
      </c>
      <c r="E83" s="30" t="s">
        <v>441</v>
      </c>
      <c r="F83" s="30" t="s">
        <v>67</v>
      </c>
    </row>
    <row r="84" spans="1:6" ht="12.75">
      <c r="A84" s="31" t="s">
        <v>437</v>
      </c>
      <c r="B84" s="40" t="s">
        <v>76</v>
      </c>
      <c r="C84" s="35" t="s">
        <v>331</v>
      </c>
      <c r="D84" s="35" t="s">
        <v>331</v>
      </c>
      <c r="E84" s="35" t="s">
        <v>331</v>
      </c>
      <c r="F84" s="30" t="s">
        <v>62</v>
      </c>
    </row>
    <row r="85" spans="1:6" s="47" customFormat="1" ht="12.75">
      <c r="A85" s="46" t="s">
        <v>59</v>
      </c>
      <c r="B85" s="46">
        <v>19</v>
      </c>
      <c r="C85" s="46" t="s">
        <v>208</v>
      </c>
      <c r="D85" s="46" t="s">
        <v>209</v>
      </c>
      <c r="E85" s="48">
        <v>0</v>
      </c>
      <c r="F85" s="46" t="s">
        <v>210</v>
      </c>
    </row>
    <row r="86" spans="1:6" s="47" customFormat="1" ht="12.75">
      <c r="A86" s="44" t="s">
        <v>83</v>
      </c>
      <c r="B86" s="44" t="s">
        <v>84</v>
      </c>
      <c r="C86" s="46" t="s">
        <v>85</v>
      </c>
      <c r="D86" s="46" t="s">
        <v>85</v>
      </c>
      <c r="E86" s="46" t="s">
        <v>85</v>
      </c>
      <c r="F86" s="46" t="s">
        <v>207</v>
      </c>
    </row>
    <row r="87" spans="1:6" ht="12.75">
      <c r="A87" s="30" t="s">
        <v>63</v>
      </c>
      <c r="B87" s="35" t="s">
        <v>331</v>
      </c>
      <c r="C87" s="35" t="s">
        <v>331</v>
      </c>
      <c r="D87" s="35" t="s">
        <v>331</v>
      </c>
      <c r="E87" s="35" t="s">
        <v>331</v>
      </c>
      <c r="F87" s="30" t="s">
        <v>64</v>
      </c>
    </row>
    <row r="88" spans="1:6" ht="12.75">
      <c r="A88" s="30" t="s">
        <v>65</v>
      </c>
      <c r="B88" s="35">
        <v>233</v>
      </c>
      <c r="C88" s="35" t="s">
        <v>331</v>
      </c>
      <c r="D88" s="35" t="s">
        <v>331</v>
      </c>
      <c r="E88" s="35" t="s">
        <v>331</v>
      </c>
      <c r="F88" s="30" t="s">
        <v>317</v>
      </c>
    </row>
  </sheetData>
  <printOptions/>
  <pageMargins left="0.75" right="0.75" top="1" bottom="1" header="0.4921259845" footer="0.4921259845"/>
  <pageSetup fitToHeight="1" fitToWidth="1" horizontalDpi="1200" verticalDpi="12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Verlag Heinz Heise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Carsten Meyer</dc:creator>
  <cp:keywords/>
  <dc:description/>
  <cp:lastModifiedBy>cm</cp:lastModifiedBy>
  <cp:lastPrinted>2010-05-22T12:20:20Z</cp:lastPrinted>
  <dcterms:created xsi:type="dcterms:W3CDTF">2006-11-19T17:42:27Z</dcterms:created>
  <dcterms:modified xsi:type="dcterms:W3CDTF">2011-11-15T10:21:45Z</dcterms:modified>
  <cp:category/>
  <cp:version/>
  <cp:contentType/>
  <cp:contentStatus/>
</cp:coreProperties>
</file>